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eXDmBlSUosI+hojsRBFyM+Y6PPDY5xoMeMt6hVEDFf4ShT2M6EVjzcZcuMqfuWl+7Jt1/68JfRsfFlTtqm3yA==" workbookSaltValue="dAJqc0oGs8g4qIsg6FFwq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<sst xmlns="http://schemas.openxmlformats.org/spreadsheetml/2006/main" count="236" uniqueCount="120">
  <si>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</si>
  <si>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</si>
  <si>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</si>
  <si>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</si>
  <si>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</si>
  <si>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</si>
  <si>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</si>
  <si>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</si>
  <si>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</si>
  <si>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</si>
  <si>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</si>
  <si>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</si>
  <si>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</si>
  <si>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</si>
  <si>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</si>
  <si>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</si>
  <si>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</si>
  <si>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</si>
  <si>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</si>
  <si>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</si>
  <si>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</si>
  <si>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</si>
  <si>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</si>
  <si>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</si>
  <si>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</si>
  <si>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</si>
  <si>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</si>
  <si>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</si>
  <si>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</si>
  <si>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</si>
  <si>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</si>
  <si>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</si>
  <si>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</si>
  <si>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</si>
  <si>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</si>
  <si>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</si>
  <si>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</si>
  <si>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</si>
  <si>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</si>
  <si>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</si>
  <si>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</si>
  <si>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</si>
  <si>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</si>
  <si>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</si>
  <si>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</si>
  <si>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</si>
  <si>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</si>
  <si>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</si>
  <si>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</si>
  <si>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</si>
  <si>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</si>
  <si>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</si>
  <si>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</si>
  <si>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</si>
  <si>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</si>
  <si>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</si>
  <si>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</si>
  <si>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</si>
  <si>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</si>
  <si>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</si>
  <si>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</si>
  <si>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</si>
  <si>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</si>
  <si>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</si>
  <si>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</si>
  <si>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</si>
  <si>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</si>
  <si>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</si>
  <si>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</si>
  <si>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</si>
  <si>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</si>
  <si>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</si>
  <si>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</si>
  <si>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</si>
  <si>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</si>
  <si>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</si>
  <si>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</si>
  <si>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</si>
  <si>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</si>
  <si>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</si>
  <si>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</si>
  <si>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</si>
  <si>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</si>
  <si>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</si>
  <si>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</si>
  <si>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</si>
  <si>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</si>
  <si>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</si>
  <si>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</si>
  <si>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</si>
  <si>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</si>
  <si>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</si>
  <si>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</si>
  <si>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</si>
  <si>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</si>
  <si>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</si>
  <si>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</si>
  <si>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</si>
  <si>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</si>
  <si>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</si>
  <si>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</si>
  <si>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</si>
  <si>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</si>
  <si>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</si>
  <si>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</si>
  <si>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</si>
  <si>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</si>
  <si>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</si>
  <si>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</si>
  <si>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</si>
  <si>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</si>
  <si>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</si>
  <si>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</si>
  <si>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</si>
  <si>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</si>
  <si>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</si>
  <si>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</si>
  <si>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経費回収率は高い水準を保っているが、今後、過疎化、高齢化により地域住民は減少していくことが予想されるため、料金改定の検討、施設運転経費の削減、施設運転の効率化が必要となっている。</t>
    <phoneticPr fontId="4"/>
  </si>
  <si>
    <t>　施設稼働から現在に至るまで20年以上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今後も施設利用を継続する必要があるため、施設の機能診断や最適化構想に基づき計画的な設備更新を進めていく必要がある。</t>
    <phoneticPr fontId="4"/>
  </si>
  <si>
    <t>処理区域のほぼ全戸が加入しているが、過疎化や高齢化により処理区域の人口は減少していくことが予想されるため、使用料の増収は望めないと思われる。
　現在のところ施設の運営は安定しており、基金の積み立ても行っているが、老朽化が進んだ施設全体を一度に改修することは困難であるため、経営戦略や最適化構想に基づき施設の長寿命化を図るとともに更新時期の平準化を行い、計画的な改修及び料金改定の検討により持続可能な運営を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</si>
</sst>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78-4413-A073-B72D8925F584}"/>
            </c:ext>
          </c:extLst>
        </c:ser>
        <c:dLbls>
          <c:showLegendKey val="0"/>
          <c:showVal val="0"/>
          <c:showCatName val="0"/>
          <c:showSerName val="0"/>
          <c:showPercent val="0"/>
          <c:showBubbleSize val="0"/>
        </c:dLbls>
        <c:gapWidth val="150"/>
        <c:axId val="116823936"/>
        <c:axId val="11683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0.01</c:v>
                </c:pt>
              </c:numCache>
            </c:numRef>
          </c:val>
          <c:smooth val="0"/>
          <c:extLst xmlns:c16r2="http://schemas.microsoft.com/office/drawing/2015/06/chart">
            <c:ext xmlns:c16="http://schemas.microsoft.com/office/drawing/2014/chart" uri="{C3380CC4-5D6E-409C-BE32-E72D297353CC}">
              <c16:uniqueId val="{00000001-E578-4413-A073-B72D8925F584}"/>
            </c:ext>
          </c:extLst>
        </c:ser>
        <c:dLbls>
          <c:showLegendKey val="0"/>
          <c:showVal val="0"/>
          <c:showCatName val="0"/>
          <c:showSerName val="0"/>
          <c:showPercent val="0"/>
          <c:showBubbleSize val="0"/>
        </c:dLbls>
        <c:marker val="1"/>
        <c:smooth val="0"/>
        <c:axId val="116823936"/>
        <c:axId val="116838400"/>
      </c:lineChart>
      <c:dateAx>
        <c:axId val="116823936"/>
        <c:scaling>
          <c:orientation val="minMax"/>
        </c:scaling>
        <c:delete val="1"/>
        <c:axPos val="b"/>
        <c:numFmt formatCode="&quot;H&quot;yy" sourceLinked="1"/>
        <c:majorTickMark val="none"/>
        <c:minorTickMark val="none"/>
        <c:tickLblPos val="none"/>
        <c:crossAx val="116838400"/>
        <c:crosses val="autoZero"/>
        <c:auto val="1"/>
        <c:lblOffset val="100"/>
        <c:baseTimeUnit val="years"/>
      </c:dateAx>
      <c:valAx>
        <c:axId val="116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2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60.26</c:v>
                </c:pt>
                <c:pt idx="1">
                  <c:v>58.97</c:v>
                </c:pt>
                <c:pt idx="2">
                  <c:v>61.54</c:v>
                </c:pt>
                <c:pt idx="3">
                  <c:v>57.69</c:v>
                </c:pt>
                <c:pt idx="4">
                  <c:v>55.13</c:v>
                </c:pt>
              </c:numCache>
            </c:numRef>
          </c:val>
          <c:extLst xmlns:c16r2="http://schemas.microsoft.com/office/drawing/2015/06/chart">
            <c:ext xmlns:c16="http://schemas.microsoft.com/office/drawing/2014/chart" uri="{C3380CC4-5D6E-409C-BE32-E72D297353CC}">
              <c16:uniqueId val="{00000000-14E5-4862-8B69-1BD3ECF55070}"/>
            </c:ext>
          </c:extLst>
        </c:ser>
        <c:dLbls>
          <c:showLegendKey val="0"/>
          <c:showVal val="0"/>
          <c:showCatName val="0"/>
          <c:showSerName val="0"/>
          <c:showPercent val="0"/>
          <c:showBubbleSize val="0"/>
        </c:dLbls>
        <c:gapWidth val="150"/>
        <c:axId val="119293440"/>
        <c:axId val="1192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54.54</c:v>
                </c:pt>
              </c:numCache>
            </c:numRef>
          </c:val>
          <c:smooth val="0"/>
          <c:extLst xmlns:c16r2="http://schemas.microsoft.com/office/drawing/2015/06/chart">
            <c:ext xmlns:c16="http://schemas.microsoft.com/office/drawing/2014/chart" uri="{C3380CC4-5D6E-409C-BE32-E72D297353CC}">
              <c16:uniqueId val="{00000001-14E5-4862-8B69-1BD3ECF55070}"/>
            </c:ext>
          </c:extLst>
        </c:ser>
        <c:dLbls>
          <c:showLegendKey val="0"/>
          <c:showVal val="0"/>
          <c:showCatName val="0"/>
          <c:showSerName val="0"/>
          <c:showPercent val="0"/>
          <c:showBubbleSize val="0"/>
        </c:dLbls>
        <c:marker val="1"/>
        <c:smooth val="0"/>
        <c:axId val="119293440"/>
        <c:axId val="119295360"/>
      </c:lineChart>
      <c:dateAx>
        <c:axId val="119293440"/>
        <c:scaling>
          <c:orientation val="minMax"/>
        </c:scaling>
        <c:delete val="1"/>
        <c:axPos val="b"/>
        <c:numFmt formatCode="&quot;H&quot;yy" sourceLinked="1"/>
        <c:majorTickMark val="none"/>
        <c:minorTickMark val="none"/>
        <c:tickLblPos val="none"/>
        <c:crossAx val="119295360"/>
        <c:crosses val="autoZero"/>
        <c:auto val="1"/>
        <c:lblOffset val="100"/>
        <c:baseTimeUnit val="years"/>
      </c:dateAx>
      <c:valAx>
        <c:axId val="119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9D3-4BE9-BDD6-BD3306F5C5E4}"/>
            </c:ext>
          </c:extLst>
        </c:ser>
        <c:dLbls>
          <c:showLegendKey val="0"/>
          <c:showVal val="0"/>
          <c:showCatName val="0"/>
          <c:showSerName val="0"/>
          <c:showPercent val="0"/>
          <c:showBubbleSize val="0"/>
        </c:dLbls>
        <c:gapWidth val="150"/>
        <c:axId val="120391552"/>
        <c:axId val="1203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90.3</c:v>
                </c:pt>
              </c:numCache>
            </c:numRef>
          </c:val>
          <c:smooth val="0"/>
          <c:extLst xmlns:c16r2="http://schemas.microsoft.com/office/drawing/2015/06/chart">
            <c:ext xmlns:c16="http://schemas.microsoft.com/office/drawing/2014/chart" uri="{C3380CC4-5D6E-409C-BE32-E72D297353CC}">
              <c16:uniqueId val="{00000001-A9D3-4BE9-BDD6-BD3306F5C5E4}"/>
            </c:ext>
          </c:extLst>
        </c:ser>
        <c:dLbls>
          <c:showLegendKey val="0"/>
          <c:showVal val="0"/>
          <c:showCatName val="0"/>
          <c:showSerName val="0"/>
          <c:showPercent val="0"/>
          <c:showBubbleSize val="0"/>
        </c:dLbls>
        <c:marker val="1"/>
        <c:smooth val="0"/>
        <c:axId val="120391552"/>
        <c:axId val="120397824"/>
      </c:lineChart>
      <c:dateAx>
        <c:axId val="120391552"/>
        <c:scaling>
          <c:orientation val="minMax"/>
        </c:scaling>
        <c:delete val="1"/>
        <c:axPos val="b"/>
        <c:numFmt formatCode="&quot;H&quot;yy" sourceLinked="1"/>
        <c:majorTickMark val="none"/>
        <c:minorTickMark val="none"/>
        <c:tickLblPos val="none"/>
        <c:crossAx val="120397824"/>
        <c:crosses val="autoZero"/>
        <c:auto val="1"/>
        <c:lblOffset val="100"/>
        <c:baseTimeUnit val="years"/>
      </c:dateAx>
      <c:valAx>
        <c:axId val="120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91.81</c:v>
                </c:pt>
                <c:pt idx="1">
                  <c:v>97.78</c:v>
                </c:pt>
                <c:pt idx="2">
                  <c:v>106.57</c:v>
                </c:pt>
                <c:pt idx="3">
                  <c:v>98.64</c:v>
                </c:pt>
                <c:pt idx="4">
                  <c:v>86.77</c:v>
                </c:pt>
              </c:numCache>
            </c:numRef>
          </c:val>
          <c:extLst xmlns:c16r2="http://schemas.microsoft.com/office/drawing/2015/06/chart">
            <c:ext xmlns:c16="http://schemas.microsoft.com/office/drawing/2014/chart" uri="{C3380CC4-5D6E-409C-BE32-E72D297353CC}">
              <c16:uniqueId val="{00000000-2D27-4C33-AAC5-9EE3F5B6B65F}"/>
            </c:ext>
          </c:extLst>
        </c:ser>
        <c:dLbls>
          <c:showLegendKey val="0"/>
          <c:showVal val="0"/>
          <c:showCatName val="0"/>
          <c:showSerName val="0"/>
          <c:showPercent val="0"/>
          <c:showBubbleSize val="0"/>
        </c:dLbls>
        <c:gapWidth val="150"/>
        <c:axId val="116878720"/>
        <c:axId val="11688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27-4C33-AAC5-9EE3F5B6B65F}"/>
            </c:ext>
          </c:extLst>
        </c:ser>
        <c:dLbls>
          <c:showLegendKey val="0"/>
          <c:showVal val="0"/>
          <c:showCatName val="0"/>
          <c:showSerName val="0"/>
          <c:showPercent val="0"/>
          <c:showBubbleSize val="0"/>
        </c:dLbls>
        <c:marker val="1"/>
        <c:smooth val="0"/>
        <c:axId val="116878720"/>
        <c:axId val="116880896"/>
      </c:lineChart>
      <c:dateAx>
        <c:axId val="116878720"/>
        <c:scaling>
          <c:orientation val="minMax"/>
        </c:scaling>
        <c:delete val="1"/>
        <c:axPos val="b"/>
        <c:numFmt formatCode="&quot;H&quot;yy" sourceLinked="1"/>
        <c:majorTickMark val="none"/>
        <c:minorTickMark val="none"/>
        <c:tickLblPos val="none"/>
        <c:crossAx val="116880896"/>
        <c:crosses val="autoZero"/>
        <c:auto val="1"/>
        <c:lblOffset val="100"/>
        <c:baseTimeUnit val="years"/>
      </c:dateAx>
      <c:valAx>
        <c:axId val="116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A8-4AB1-85B3-37638C4BF28D}"/>
            </c:ext>
          </c:extLst>
        </c:ser>
        <c:dLbls>
          <c:showLegendKey val="0"/>
          <c:showVal val="0"/>
          <c:showCatName val="0"/>
          <c:showSerName val="0"/>
          <c:showPercent val="0"/>
          <c:showBubbleSize val="0"/>
        </c:dLbls>
        <c:gapWidth val="150"/>
        <c:axId val="116899200"/>
        <c:axId val="11693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A8-4AB1-85B3-37638C4BF28D}"/>
            </c:ext>
          </c:extLst>
        </c:ser>
        <c:dLbls>
          <c:showLegendKey val="0"/>
          <c:showVal val="0"/>
          <c:showCatName val="0"/>
          <c:showSerName val="0"/>
          <c:showPercent val="0"/>
          <c:showBubbleSize val="0"/>
        </c:dLbls>
        <c:marker val="1"/>
        <c:smooth val="0"/>
        <c:axId val="116899200"/>
        <c:axId val="116930048"/>
      </c:lineChart>
      <c:dateAx>
        <c:axId val="116899200"/>
        <c:scaling>
          <c:orientation val="minMax"/>
        </c:scaling>
        <c:delete val="1"/>
        <c:axPos val="b"/>
        <c:numFmt formatCode="&quot;H&quot;yy" sourceLinked="1"/>
        <c:majorTickMark val="none"/>
        <c:minorTickMark val="none"/>
        <c:tickLblPos val="none"/>
        <c:crossAx val="116930048"/>
        <c:crosses val="autoZero"/>
        <c:auto val="1"/>
        <c:lblOffset val="100"/>
        <c:baseTimeUnit val="years"/>
      </c:dateAx>
      <c:valAx>
        <c:axId val="11693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53-4893-8442-1DA6DC935F47}"/>
            </c:ext>
          </c:extLst>
        </c:ser>
        <c:dLbls>
          <c:showLegendKey val="0"/>
          <c:showVal val="0"/>
          <c:showCatName val="0"/>
          <c:showSerName val="0"/>
          <c:showPercent val="0"/>
          <c:showBubbleSize val="0"/>
        </c:dLbls>
        <c:gapWidth val="150"/>
        <c:axId val="116962816"/>
        <c:axId val="1169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53-4893-8442-1DA6DC935F47}"/>
            </c:ext>
          </c:extLst>
        </c:ser>
        <c:dLbls>
          <c:showLegendKey val="0"/>
          <c:showVal val="0"/>
          <c:showCatName val="0"/>
          <c:showSerName val="0"/>
          <c:showPercent val="0"/>
          <c:showBubbleSize val="0"/>
        </c:dLbls>
        <c:marker val="1"/>
        <c:smooth val="0"/>
        <c:axId val="116962816"/>
        <c:axId val="116964736"/>
      </c:lineChart>
      <c:dateAx>
        <c:axId val="116962816"/>
        <c:scaling>
          <c:orientation val="minMax"/>
        </c:scaling>
        <c:delete val="1"/>
        <c:axPos val="b"/>
        <c:numFmt formatCode="&quot;H&quot;yy" sourceLinked="1"/>
        <c:majorTickMark val="none"/>
        <c:minorTickMark val="none"/>
        <c:tickLblPos val="none"/>
        <c:crossAx val="116964736"/>
        <c:crosses val="autoZero"/>
        <c:auto val="1"/>
        <c:lblOffset val="100"/>
        <c:baseTimeUnit val="years"/>
      </c:dateAx>
      <c:valAx>
        <c:axId val="1169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35-4DBC-958F-9E7030F58CC8}"/>
            </c:ext>
          </c:extLst>
        </c:ser>
        <c:dLbls>
          <c:showLegendKey val="0"/>
          <c:showVal val="0"/>
          <c:showCatName val="0"/>
          <c:showSerName val="0"/>
          <c:showPercent val="0"/>
          <c:showBubbleSize val="0"/>
        </c:dLbls>
        <c:gapWidth val="150"/>
        <c:axId val="117408896"/>
        <c:axId val="1168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35-4DBC-958F-9E7030F58CC8}"/>
            </c:ext>
          </c:extLst>
        </c:ser>
        <c:dLbls>
          <c:showLegendKey val="0"/>
          <c:showVal val="0"/>
          <c:showCatName val="0"/>
          <c:showSerName val="0"/>
          <c:showPercent val="0"/>
          <c:showBubbleSize val="0"/>
        </c:dLbls>
        <c:marker val="1"/>
        <c:smooth val="0"/>
        <c:axId val="117408896"/>
        <c:axId val="116846592"/>
      </c:lineChart>
      <c:dateAx>
        <c:axId val="117408896"/>
        <c:scaling>
          <c:orientation val="minMax"/>
        </c:scaling>
        <c:delete val="1"/>
        <c:axPos val="b"/>
        <c:numFmt formatCode="&quot;H&quot;yy" sourceLinked="1"/>
        <c:majorTickMark val="none"/>
        <c:minorTickMark val="none"/>
        <c:tickLblPos val="none"/>
        <c:crossAx val="116846592"/>
        <c:crosses val="autoZero"/>
        <c:auto val="1"/>
        <c:lblOffset val="100"/>
        <c:baseTimeUnit val="years"/>
      </c:dateAx>
      <c:valAx>
        <c:axId val="1168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0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C9-4C8E-813D-E4739BBD35DD}"/>
            </c:ext>
          </c:extLst>
        </c:ser>
        <c:dLbls>
          <c:showLegendKey val="0"/>
          <c:showVal val="0"/>
          <c:showCatName val="0"/>
          <c:showSerName val="0"/>
          <c:showPercent val="0"/>
          <c:showBubbleSize val="0"/>
        </c:dLbls>
        <c:gapWidth val="150"/>
        <c:axId val="117436800"/>
        <c:axId val="1174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C9-4C8E-813D-E4739BBD35DD}"/>
            </c:ext>
          </c:extLst>
        </c:ser>
        <c:dLbls>
          <c:showLegendKey val="0"/>
          <c:showVal val="0"/>
          <c:showCatName val="0"/>
          <c:showSerName val="0"/>
          <c:showPercent val="0"/>
          <c:showBubbleSize val="0"/>
        </c:dLbls>
        <c:marker val="1"/>
        <c:smooth val="0"/>
        <c:axId val="117436800"/>
        <c:axId val="117438720"/>
      </c:lineChart>
      <c:dateAx>
        <c:axId val="117436800"/>
        <c:scaling>
          <c:orientation val="minMax"/>
        </c:scaling>
        <c:delete val="1"/>
        <c:axPos val="b"/>
        <c:numFmt formatCode="&quot;H&quot;yy" sourceLinked="1"/>
        <c:majorTickMark val="none"/>
        <c:minorTickMark val="none"/>
        <c:tickLblPos val="none"/>
        <c:crossAx val="117438720"/>
        <c:crosses val="autoZero"/>
        <c:auto val="1"/>
        <c:lblOffset val="100"/>
        <c:baseTimeUnit val="years"/>
      </c:dateAx>
      <c:valAx>
        <c:axId val="1174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B0-46A6-A7D6-973AFD856FA2}"/>
            </c:ext>
          </c:extLst>
        </c:ser>
        <c:dLbls>
          <c:showLegendKey val="0"/>
          <c:showVal val="0"/>
          <c:showCatName val="0"/>
          <c:showSerName val="0"/>
          <c:showPercent val="0"/>
          <c:showBubbleSize val="0"/>
        </c:dLbls>
        <c:gapWidth val="150"/>
        <c:axId val="117486336"/>
        <c:axId val="11748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778.81</c:v>
                </c:pt>
              </c:numCache>
            </c:numRef>
          </c:val>
          <c:smooth val="0"/>
          <c:extLst xmlns:c16r2="http://schemas.microsoft.com/office/drawing/2015/06/chart">
            <c:ext xmlns:c16="http://schemas.microsoft.com/office/drawing/2014/chart" uri="{C3380CC4-5D6E-409C-BE32-E72D297353CC}">
              <c16:uniqueId val="{00000001-F8B0-46A6-A7D6-973AFD856FA2}"/>
            </c:ext>
          </c:extLst>
        </c:ser>
        <c:dLbls>
          <c:showLegendKey val="0"/>
          <c:showVal val="0"/>
          <c:showCatName val="0"/>
          <c:showSerName val="0"/>
          <c:showPercent val="0"/>
          <c:showBubbleSize val="0"/>
        </c:dLbls>
        <c:marker val="1"/>
        <c:smooth val="0"/>
        <c:axId val="117486336"/>
        <c:axId val="117488256"/>
      </c:lineChart>
      <c:dateAx>
        <c:axId val="117486336"/>
        <c:scaling>
          <c:orientation val="minMax"/>
        </c:scaling>
        <c:delete val="1"/>
        <c:axPos val="b"/>
        <c:numFmt formatCode="&quot;H&quot;yy" sourceLinked="1"/>
        <c:majorTickMark val="none"/>
        <c:minorTickMark val="none"/>
        <c:tickLblPos val="none"/>
        <c:crossAx val="117488256"/>
        <c:crosses val="autoZero"/>
        <c:auto val="1"/>
        <c:lblOffset val="100"/>
        <c:baseTimeUnit val="years"/>
      </c:dateAx>
      <c:valAx>
        <c:axId val="11748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96.43</c:v>
                </c:pt>
                <c:pt idx="1">
                  <c:v>103.62</c:v>
                </c:pt>
                <c:pt idx="2">
                  <c:v>117.01</c:v>
                </c:pt>
                <c:pt idx="3">
                  <c:v>105.75</c:v>
                </c:pt>
                <c:pt idx="4">
                  <c:v>93.32</c:v>
                </c:pt>
              </c:numCache>
            </c:numRef>
          </c:val>
          <c:extLst xmlns:c16r2="http://schemas.microsoft.com/office/drawing/2015/06/chart">
            <c:ext xmlns:c16="http://schemas.microsoft.com/office/drawing/2014/chart" uri="{C3380CC4-5D6E-409C-BE32-E72D297353CC}">
              <c16:uniqueId val="{00000000-4086-4663-824D-45CADE99B338}"/>
            </c:ext>
          </c:extLst>
        </c:ser>
        <c:dLbls>
          <c:showLegendKey val="0"/>
          <c:showVal val="0"/>
          <c:showCatName val="0"/>
          <c:showSerName val="0"/>
          <c:showPercent val="0"/>
          <c:showBubbleSize val="0"/>
        </c:dLbls>
        <c:gapWidth val="150"/>
        <c:axId val="117523584"/>
        <c:axId val="1175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67.23</c:v>
                </c:pt>
              </c:numCache>
            </c:numRef>
          </c:val>
          <c:smooth val="0"/>
          <c:extLst xmlns:c16r2="http://schemas.microsoft.com/office/drawing/2015/06/chart">
            <c:ext xmlns:c16="http://schemas.microsoft.com/office/drawing/2014/chart" uri="{C3380CC4-5D6E-409C-BE32-E72D297353CC}">
              <c16:uniqueId val="{00000001-4086-4663-824D-45CADE99B338}"/>
            </c:ext>
          </c:extLst>
        </c:ser>
        <c:dLbls>
          <c:showLegendKey val="0"/>
          <c:showVal val="0"/>
          <c:showCatName val="0"/>
          <c:showSerName val="0"/>
          <c:showPercent val="0"/>
          <c:showBubbleSize val="0"/>
        </c:dLbls>
        <c:marker val="1"/>
        <c:smooth val="0"/>
        <c:axId val="117523584"/>
        <c:axId val="117525504"/>
      </c:lineChart>
      <c:dateAx>
        <c:axId val="117523584"/>
        <c:scaling>
          <c:orientation val="minMax"/>
        </c:scaling>
        <c:delete val="1"/>
        <c:axPos val="b"/>
        <c:numFmt formatCode="&quot;H&quot;yy" sourceLinked="1"/>
        <c:majorTickMark val="none"/>
        <c:minorTickMark val="none"/>
        <c:tickLblPos val="none"/>
        <c:crossAx val="117525504"/>
        <c:crosses val="autoZero"/>
        <c:auto val="1"/>
        <c:lblOffset val="100"/>
        <c:baseTimeUnit val="years"/>
      </c:dateAx>
      <c:valAx>
        <c:axId val="1175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184.18</c:v>
                </c:pt>
                <c:pt idx="1">
                  <c:v>162.19</c:v>
                </c:pt>
                <c:pt idx="2">
                  <c:v>156.49</c:v>
                </c:pt>
                <c:pt idx="3">
                  <c:v>175.75</c:v>
                </c:pt>
                <c:pt idx="4">
                  <c:v>201.5</c:v>
                </c:pt>
              </c:numCache>
            </c:numRef>
          </c:val>
          <c:extLst xmlns:c16r2="http://schemas.microsoft.com/office/drawing/2015/06/chart">
            <c:ext xmlns:c16="http://schemas.microsoft.com/office/drawing/2014/chart" uri="{C3380CC4-5D6E-409C-BE32-E72D297353CC}">
              <c16:uniqueId val="{00000000-8EE6-4B8C-9271-4091C1B0AD2A}"/>
            </c:ext>
          </c:extLst>
        </c:ser>
        <c:dLbls>
          <c:showLegendKey val="0"/>
          <c:showVal val="0"/>
          <c:showCatName val="0"/>
          <c:showSerName val="0"/>
          <c:showPercent val="0"/>
          <c:showBubbleSize val="0"/>
        </c:dLbls>
        <c:gapWidth val="150"/>
        <c:axId val="117564544"/>
        <c:axId val="11756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228.21</c:v>
                </c:pt>
              </c:numCache>
            </c:numRef>
          </c:val>
          <c:smooth val="0"/>
          <c:extLst xmlns:c16r2="http://schemas.microsoft.com/office/drawing/2015/06/chart">
            <c:ext xmlns:c16="http://schemas.microsoft.com/office/drawing/2014/chart" uri="{C3380CC4-5D6E-409C-BE32-E72D297353CC}">
              <c16:uniqueId val="{00000001-8EE6-4B8C-9271-4091C1B0AD2A}"/>
            </c:ext>
          </c:extLst>
        </c:ser>
        <c:dLbls>
          <c:showLegendKey val="0"/>
          <c:showVal val="0"/>
          <c:showCatName val="0"/>
          <c:showSerName val="0"/>
          <c:showPercent val="0"/>
          <c:showBubbleSize val="0"/>
        </c:dLbls>
        <c:marker val="1"/>
        <c:smooth val="0"/>
        <c:axId val="117564544"/>
        <c:axId val="117566464"/>
      </c:lineChart>
      <c:dateAx>
        <c:axId val="117564544"/>
        <c:scaling>
          <c:orientation val="minMax"/>
        </c:scaling>
        <c:delete val="1"/>
        <c:axPos val="b"/>
        <c:numFmt formatCode="&quot;H&quot;yy" sourceLinked="1"/>
        <c:majorTickMark val="none"/>
        <c:minorTickMark val="none"/>
        <c:tickLblPos val="none"/>
        <c:crossAx val="117566464"/>
        <c:crosses val="autoZero"/>
        <c:auto val="1"/>
        <c:lblOffset val="100"/>
        <c:baseTimeUnit val="years"/>
      </c:dateAx>
      <c:valAx>
        <c:axId val="1175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静岡県　松崎町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6151</v>
      </c>
      <c r="AM8" s="45"/>
      <c r="AN8" s="45"/>
      <c r="AO8" s="45"/>
      <c r="AP8" s="45"/>
      <c r="AQ8" s="45"/>
      <c r="AR8" s="45"/>
      <c r="AS8" s="45"/>
      <c r="AT8" s="46">
        <f>データ!T6</f>
        <v>85.11</v>
      </c>
      <c r="AU8" s="46"/>
      <c r="AV8" s="46"/>
      <c r="AW8" s="46"/>
      <c r="AX8" s="46"/>
      <c r="AY8" s="46"/>
      <c r="AZ8" s="46"/>
      <c r="BA8" s="46"/>
      <c r="BB8" s="46">
        <f>データ!U6</f>
        <v>72.27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2.85</v>
      </c>
      <c r="Q10" s="46"/>
      <c r="R10" s="46"/>
      <c r="S10" s="46"/>
      <c r="T10" s="46"/>
      <c r="U10" s="46"/>
      <c r="V10" s="46"/>
      <c r="W10" s="46">
        <f>データ!Q6</f>
        <v>121.86</v>
      </c>
      <c r="X10" s="46"/>
      <c r="Y10" s="46"/>
      <c r="Z10" s="46"/>
      <c r="AA10" s="46"/>
      <c r="AB10" s="46"/>
      <c r="AC10" s="46"/>
      <c r="AD10" s="45">
        <f>データ!R6</f>
        <v>3200</v>
      </c>
      <c r="AE10" s="45"/>
      <c r="AF10" s="45"/>
      <c r="AG10" s="45"/>
      <c r="AH10" s="45"/>
      <c r="AI10" s="45"/>
      <c r="AJ10" s="45"/>
      <c r="AK10" s="2"/>
      <c r="AL10" s="45">
        <f>データ!V6</f>
        <v>173</v>
      </c>
      <c r="AM10" s="45"/>
      <c r="AN10" s="45"/>
      <c r="AO10" s="45"/>
      <c r="AP10" s="45"/>
      <c r="AQ10" s="45"/>
      <c r="AR10" s="45"/>
      <c r="AS10" s="45"/>
      <c r="AT10" s="46">
        <f>データ!W6</f>
        <v>1.93</v>
      </c>
      <c r="AU10" s="46"/>
      <c r="AV10" s="46"/>
      <c r="AW10" s="46"/>
      <c r="AX10" s="46"/>
      <c r="AY10" s="46"/>
      <c r="AZ10" s="46"/>
      <c r="BA10" s="46"/>
      <c r="BB10" s="46">
        <f>データ!X6</f>
        <v>89.64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5VfrMfSpYDXgjg4BdIawQl4B7+aA48L3PGWNSNE6WH2X9qJGcGFKwbj13J2ZgrKASDC+op/ACpNvZyk1LHYuYg==" saltValue="7N47e56MvkP7h6aYOoa7V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223051</v>
      </c>
      <c r="D6" s="19">
        <f t="shared" si="3"/>
        <v>47</v>
      </c>
      <c r="E6" s="19">
        <f t="shared" si="3"/>
        <v>17</v>
      </c>
      <c r="F6" s="19">
        <f t="shared" si="3"/>
        <v>5</v>
      </c>
      <c r="G6" s="19">
        <f t="shared" si="3"/>
        <v>0</v>
      </c>
      <c r="H6" s="19" t="str">
        <f t="shared" si="3"/>
        <v>静岡県　松崎町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2.85</v>
      </c>
      <c r="Q6" s="20">
        <f t="shared" si="3"/>
        <v>121.86</v>
      </c>
      <c r="R6" s="20">
        <f t="shared" si="3"/>
        <v>3200</v>
      </c>
      <c r="S6" s="20">
        <f t="shared" si="3"/>
        <v>6151</v>
      </c>
      <c r="T6" s="20">
        <f t="shared" si="3"/>
        <v>85.11</v>
      </c>
      <c r="U6" s="20">
        <f t="shared" si="3"/>
        <v>72.27</v>
      </c>
      <c r="V6" s="20">
        <f t="shared" si="3"/>
        <v>173</v>
      </c>
      <c r="W6" s="20">
        <f t="shared" si="3"/>
        <v>1.93</v>
      </c>
      <c r="X6" s="20">
        <f t="shared" si="3"/>
        <v>89.64</v>
      </c>
      <c r="Y6" s="21">
        <f>IF(Y7="",NA(),Y7)</f>
        <v>91.81</v>
      </c>
      <c r="Z6" s="21">
        <f t="shared" ref="Z6:AH6" si="4">IF(Z7="",NA(),Z7)</f>
        <v>97.78</v>
      </c>
      <c r="AA6" s="21">
        <f t="shared" si="4"/>
        <v>106.57</v>
      </c>
      <c r="AB6" s="21">
        <f t="shared" si="4"/>
        <v>98.64</v>
      </c>
      <c r="AC6" s="21">
        <f t="shared" si="4"/>
        <v>86.77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867.83</v>
      </c>
      <c r="BO6" s="21">
        <f t="shared" si="7"/>
        <v>778.81</v>
      </c>
      <c r="BP6" s="20" t="str">
        <f>IF(BP7="","",IF(BP7="-","【-】","【"&amp;SUBSTITUTE(TEXT(BP7,"#,##0.00"),"-","△")&amp;"】"))</f>
        <v>【786.37】</v>
      </c>
      <c r="BQ6" s="21">
        <f>IF(BQ7="",NA(),BQ7)</f>
        <v>96.43</v>
      </c>
      <c r="BR6" s="21">
        <f t="shared" ref="BR6:BZ6" si="8">IF(BR7="",NA(),BR7)</f>
        <v>103.62</v>
      </c>
      <c r="BS6" s="21">
        <f t="shared" si="8"/>
        <v>117.01</v>
      </c>
      <c r="BT6" s="21">
        <f t="shared" si="8"/>
        <v>105.75</v>
      </c>
      <c r="BU6" s="21">
        <f t="shared" si="8"/>
        <v>93.32</v>
      </c>
      <c r="BV6" s="21">
        <f t="shared" si="8"/>
        <v>59.8</v>
      </c>
      <c r="BW6" s="21">
        <f t="shared" si="8"/>
        <v>57.77</v>
      </c>
      <c r="BX6" s="21">
        <f t="shared" si="8"/>
        <v>57.31</v>
      </c>
      <c r="BY6" s="21">
        <f t="shared" si="8"/>
        <v>57.08</v>
      </c>
      <c r="BZ6" s="21">
        <f t="shared" si="8"/>
        <v>67.23</v>
      </c>
      <c r="CA6" s="20" t="str">
        <f>IF(CA7="","",IF(CA7="-","【-】","【"&amp;SUBSTITUTE(TEXT(CA7,"#,##0.00"),"-","△")&amp;"】"))</f>
        <v>【60.65】</v>
      </c>
      <c r="CB6" s="21">
        <f>IF(CB7="",NA(),CB7)</f>
        <v>184.18</v>
      </c>
      <c r="CC6" s="21">
        <f t="shared" ref="CC6:CK6" si="9">IF(CC7="",NA(),CC7)</f>
        <v>162.19</v>
      </c>
      <c r="CD6" s="21">
        <f t="shared" si="9"/>
        <v>156.49</v>
      </c>
      <c r="CE6" s="21">
        <f t="shared" si="9"/>
        <v>175.75</v>
      </c>
      <c r="CF6" s="21">
        <f t="shared" si="9"/>
        <v>201.5</v>
      </c>
      <c r="CG6" s="21">
        <f t="shared" si="9"/>
        <v>263.76</v>
      </c>
      <c r="CH6" s="21">
        <f t="shared" si="9"/>
        <v>274.35000000000002</v>
      </c>
      <c r="CI6" s="21">
        <f t="shared" si="9"/>
        <v>273.52</v>
      </c>
      <c r="CJ6" s="21">
        <f t="shared" si="9"/>
        <v>274.99</v>
      </c>
      <c r="CK6" s="21">
        <f t="shared" si="9"/>
        <v>228.21</v>
      </c>
      <c r="CL6" s="20" t="str">
        <f>IF(CL7="","",IF(CL7="-","【-】","【"&amp;SUBSTITUTE(TEXT(CL7,"#,##0.00"),"-","△")&amp;"】"))</f>
        <v>【256.97】</v>
      </c>
      <c r="CM6" s="21">
        <f>IF(CM7="",NA(),CM7)</f>
        <v>60.26</v>
      </c>
      <c r="CN6" s="21">
        <f t="shared" ref="CN6:CV6" si="10">IF(CN7="",NA(),CN7)</f>
        <v>58.97</v>
      </c>
      <c r="CO6" s="21">
        <f t="shared" si="10"/>
        <v>61.54</v>
      </c>
      <c r="CP6" s="21">
        <f t="shared" si="10"/>
        <v>57.69</v>
      </c>
      <c r="CQ6" s="21">
        <f t="shared" si="10"/>
        <v>55.13</v>
      </c>
      <c r="CR6" s="21">
        <f t="shared" si="10"/>
        <v>51.75</v>
      </c>
      <c r="CS6" s="21">
        <f t="shared" si="10"/>
        <v>50.68</v>
      </c>
      <c r="CT6" s="21">
        <f t="shared" si="10"/>
        <v>50.14</v>
      </c>
      <c r="CU6" s="21">
        <f t="shared" si="10"/>
        <v>54.83</v>
      </c>
      <c r="CV6" s="21">
        <f t="shared" si="10"/>
        <v>54.54</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0.01</v>
      </c>
      <c r="EO6" s="20" t="str">
        <f>IF(EO7="","",IF(EO7="-","【-】","【"&amp;SUBSTITUTE(TEXT(EO7,"#,##0.00"),"-","△")&amp;"】"))</f>
        <v>【0.03】</v>
      </c>
    </row>
    <row r="7" spans="1:145" s="22" customFormat="1" x14ac:dyDescent="0.15">
      <c r="A7" s="14"/>
      <c r="B7" s="23">
        <v>2021</v>
      </c>
      <c r="C7" s="23">
        <v>223051</v>
      </c>
      <c r="D7" s="23">
        <v>47</v>
      </c>
      <c r="E7" s="23">
        <v>17</v>
      </c>
      <c r="F7" s="23">
        <v>5</v>
      </c>
      <c r="G7" s="23">
        <v>0</v>
      </c>
      <c r="H7" s="23" t="s">
        <v>98</v>
      </c>
      <c r="I7" s="23" t="s">
        <v>99</v>
      </c>
      <c r="J7" s="23" t="s">
        <v>100</v>
      </c>
      <c r="K7" s="23" t="s">
        <v>101</v>
      </c>
      <c r="L7" s="23" t="s">
        <v>102</v>
      </c>
      <c r="M7" s="23" t="s">
        <v>103</v>
      </c>
      <c r="N7" s="24" t="s">
        <v>104</v>
      </c>
      <c r="O7" s="24" t="s">
        <v>105</v>
      </c>
      <c r="P7" s="24">
        <v>2.85</v>
      </c>
      <c r="Q7" s="24">
        <v>121.86</v>
      </c>
      <c r="R7" s="24">
        <v>3200</v>
      </c>
      <c r="S7" s="24">
        <v>6151</v>
      </c>
      <c r="T7" s="24">
        <v>85.11</v>
      </c>
      <c r="U7" s="24">
        <v>72.27</v>
      </c>
      <c r="V7" s="24">
        <v>173</v>
      </c>
      <c r="W7" s="24">
        <v>1.93</v>
      </c>
      <c r="X7" s="24">
        <v>89.64</v>
      </c>
      <c r="Y7" s="24">
        <v>91.81</v>
      </c>
      <c r="Z7" s="24">
        <v>97.78</v>
      </c>
      <c r="AA7" s="24">
        <v>106.57</v>
      </c>
      <c r="AB7" s="24">
        <v>98.64</v>
      </c>
      <c r="AC7" s="24">
        <v>86.77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867.83</v>
      </c>
      <c r="BO7" s="24">
        <v>778.81</v>
      </c>
      <c r="BP7" s="24">
        <v>786.37</v>
      </c>
      <c r="BQ7" s="24">
        <v>96.43</v>
      </c>
      <c r="BR7" s="24">
        <v>103.62</v>
      </c>
      <c r="BS7" s="24">
        <v>117.01</v>
      </c>
      <c r="BT7" s="24">
        <v>105.75</v>
      </c>
      <c r="BU7" s="24">
        <v>93.32</v>
      </c>
      <c r="BV7" s="24">
        <v>59.8</v>
      </c>
      <c r="BW7" s="24">
        <v>57.77</v>
      </c>
      <c r="BX7" s="24">
        <v>57.31</v>
      </c>
      <c r="BY7" s="24">
        <v>57.08</v>
      </c>
      <c r="BZ7" s="24">
        <v>67.23</v>
      </c>
      <c r="CA7" s="24">
        <v>60.65</v>
      </c>
      <c r="CB7" s="24">
        <v>184.18</v>
      </c>
      <c r="CC7" s="24">
        <v>162.19</v>
      </c>
      <c r="CD7" s="24">
        <v>156.49</v>
      </c>
      <c r="CE7" s="24">
        <v>175.75</v>
      </c>
      <c r="CF7" s="24">
        <v>201.5</v>
      </c>
      <c r="CG7" s="24">
        <v>263.76</v>
      </c>
      <c r="CH7" s="24">
        <v>274.35000000000002</v>
      </c>
      <c r="CI7" s="24">
        <v>273.52</v>
      </c>
      <c r="CJ7" s="24">
        <v>274.99</v>
      </c>
      <c r="CK7" s="24">
        <v>228.21</v>
      </c>
      <c r="CL7" s="24">
        <v>256.97000000000003</v>
      </c>
      <c r="CM7" s="24">
        <v>60.26</v>
      </c>
      <c r="CN7" s="24">
        <v>58.97</v>
      </c>
      <c r="CO7" s="24">
        <v>61.54</v>
      </c>
      <c r="CP7" s="24">
        <v>57.69</v>
      </c>
      <c r="CQ7" s="24">
        <v>55.13</v>
      </c>
      <c r="CR7" s="24">
        <v>51.75</v>
      </c>
      <c r="CS7" s="24">
        <v>50.68</v>
      </c>
      <c r="CT7" s="24">
        <v>50.14</v>
      </c>
      <c r="CU7" s="24">
        <v>54.83</v>
      </c>
      <c r="CV7" s="24">
        <v>54.54</v>
      </c>
      <c r="CW7" s="24">
        <v>61.14</v>
      </c>
      <c r="CX7" s="24">
        <v>100</v>
      </c>
      <c r="CY7" s="24">
        <v>100</v>
      </c>
      <c r="CZ7" s="24">
        <v>100</v>
      </c>
      <c r="DA7" s="24">
        <v>100</v>
      </c>
      <c r="DB7" s="24">
        <v>100</v>
      </c>
      <c r="DC7" s="24">
        <v>84.84</v>
      </c>
      <c r="DD7" s="24">
        <v>84.86</v>
      </c>
      <c r="DE7" s="24">
        <v>84.98</v>
      </c>
      <c r="DF7" s="24">
        <v>84.7</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2022-12-01T01:58:13Z</dcterms:created>
  <dcterms:modified xsi:type="dcterms:W3CDTF">2023-01-23T10:00:10Z</dcterms:modified>
  <cp:category/>
</cp:coreProperties>
</file>