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財政状況各数値・財政事情・分析・公表・シミュレーション等\財政状況資料集（H22決算から）\ホームページ掲載用（エクセルデータを掲載すること）\"/>
    </mc:Choice>
  </mc:AlternateContent>
  <bookViews>
    <workbookView xWindow="0" yWindow="0" windowWidth="20490" windowHeight="7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<sst xmlns="http://schemas.openxmlformats.org/spreadsheetml/2006/main" count="1184" uniqueCount="631">
  <si>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</si>
  <si>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</si>
  <si>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</si>
  <si>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</si>
  <si>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</si>
  <si>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</si>
  <si>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</si>
  <si>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</si>
  <si>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</si>
  <si>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</si>
  <si>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</si>
  <si>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</si>
  <si>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</si>
  <si>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</si>
  <si>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</si>
  <si>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</si>
  <si>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</si>
  <si>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</si>
  <si>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</si>
  <si>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</si>
  <si>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</si>
  <si>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</si>
  <si>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</si>
  <si>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</si>
  <si>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</si>
  <si>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</si>
  <si>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</si>
  <si>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</si>
  <si>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</si>
  <si>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</si>
  <si>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</si>
  <si>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</si>
  <si>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</si>
  <si>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</si>
  <si>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</si>
  <si>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</si>
  <si>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</si>
  <si>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</si>
  <si>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</si>
  <si>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</si>
  <si>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</si>
  <si>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</si>
  <si>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</si>
  <si>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</si>
  <si>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</si>
  <si>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</si>
  <si>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</si>
  <si>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</si>
  <si>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</si>
  <si>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</si>
  <si>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</si>
  <si>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</si>
  <si>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</si>
  <si>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</si>
  <si>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</si>
  <si>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</si>
  <si>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</si>
  <si>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</si>
  <si>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</si>
  <si>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</si>
  <si>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</si>
  <si>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</si>
  <si>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</si>
  <si>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</si>
  <si>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</si>
  <si>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</si>
  <si>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</si>
  <si>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</si>
  <si>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</si>
  <si>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</si>
  <si>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</si>
  <si>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</si>
  <si>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</si>
  <si>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</si>
  <si>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</si>
  <si>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</si>
  <si>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</si>
  <si>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</si>
  <si>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</si>
  <si>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</si>
  <si>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</si>
  <si>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</si>
  <si>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</si>
  <si>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</si>
  <si>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</si>
  <si>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</si>
  <si>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</si>
  <si>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</si>
  <si>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</si>
  <si>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</si>
  <si>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</si>
  <si>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</si>
  <si>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</si>
  <si>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</si>
  <si>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</si>
  <si>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</si>
  <si>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</si>
  <si>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</si>
  <si>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</si>
  <si>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</si>
  <si>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</si>
  <si>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</si>
  <si>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</si>
  <si>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</si>
  <si>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</si>
  <si>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</si>
  <si>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</si>
  <si>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</si>
  <si>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</si>
  <si>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</si>
  <si>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</si>
  <si>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</si>
  <si>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</si>
  <si>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</si>
  <si>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</si>
  <si>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</si>
  <si>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</si>
  <si>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</si>
  <si>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</si>
  <si>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</si>
  <si>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</si>
  <si>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</si>
  <si>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</si>
  <si>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</si>
  <si>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</si>
  <si>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</si>
  <si>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</si>
  <si>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</si>
  <si>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</si>
  <si>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</si>
  <si>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</si>
  <si>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</si>
  <si>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</si>
  <si>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</si>
  <si>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</si>
  <si>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</si>
  <si>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</si>
  <si>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</si>
  <si>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</si>
  <si>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</si>
  <si>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</si>
  <si>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</si>
  <si>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</si>
  <si>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</si>
  <si>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</si>
  <si>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</si>
  <si>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</si>
  <si>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</si>
  <si>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</si>
  <si>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</si>
  <si>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</si>
  <si>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</si>
  <si>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</si>
  <si>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</si>
  <si>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</si>
  <si>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</si>
  <si>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</si>
  <si>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</si>
  <si>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</si>
  <si>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</si>
  <si>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</si>
  <si>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</si>
  <si>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</si>
  <si>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</si>
  <si>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</si>
  <si>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</si>
  <si>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</si>
  <si>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</si>
  <si>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</si>
  <si>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</si>
  <si>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</si>
  <si>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</si>
  <si>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</si>
  <si>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</si>
  <si>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</si>
  <si>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</si>
  <si>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</si>
  <si>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</si>
  <si>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</si>
  <si>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</si>
  <si>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</si>
  <si>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</si>
  <si>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</si>
  <si>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</si>
  <si>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</si>
  <si>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</si>
  <si>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</si>
  <si>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</si>
  <si>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</si>
  <si>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</si>
  <si>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</si>
  <si>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</si>
  <si>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</si>
  <si>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</si>
  <si>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</si>
  <si>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</si>
  <si>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</si>
  <si>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</si>
  <si>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</si>
  <si>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</si>
  <si>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</si>
  <si>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</si>
  <si>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</si>
  <si>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</si>
  <si>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</si>
  <si>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</si>
  <si>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</si>
  <si>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</si>
  <si>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</si>
  <si>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</si>
  <si>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</si>
  <si>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</si>
  <si>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</si>
  <si>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</si>
  <si>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静岡県松崎町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</si>
  <si>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</si>
  <si>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</si>
  <si>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</si>
  <si>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</si>
  <si>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</si>
  <si>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</si>
  <si>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</si>
  <si>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</si>
  <si>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</si>
  <si>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</si>
  <si>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</si>
  <si>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</si>
  <si>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</si>
  <si>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</si>
  <si>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</si>
  <si>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</si>
  <si>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</si>
  <si>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</si>
  <si>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</si>
  <si>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</si>
  <si>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</si>
  <si>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</si>
  <si>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</si>
  <si>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</si>
  <si>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</si>
  <si>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</si>
  <si>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</si>
  <si>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</si>
  <si>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</si>
  <si>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</si>
  <si>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</si>
  <si>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</si>
  <si>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</si>
  <si>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</si>
  <si>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</si>
  <si>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</si>
  <si>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</si>
  <si>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</si>
  <si>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</si>
  <si>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</si>
  <si>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</si>
  <si>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</si>
  <si>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</si>
  <si>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</si>
  <si>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</si>
  <si>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</si>
  <si>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</si>
  <si>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</si>
  <si>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</si>
  <si>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</si>
  <si>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</si>
  <si>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</si>
  <si>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</si>
  <si>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</si>
  <si>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</si>
  <si>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</si>
  <si>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</si>
  <si>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</si>
  <si>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</si>
  <si>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</si>
  <si>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</si>
  <si>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</si>
  <si>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</si>
  <si>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</si>
  <si>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</si>
  <si>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</si>
  <si>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</si>
  <si>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</si>
  <si>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</si>
  <si>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</si>
  <si>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</si>
  <si>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</si>
  <si>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</si>
  <si>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</si>
  <si>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</si>
  <si>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</si>
  <si>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</si>
  <si>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</si>
  <si>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</si>
  <si>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</si>
  <si>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</si>
  <si>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</si>
  <si>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</si>
  <si>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</si>
  <si>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</si>
  <si>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</si>
  <si>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</si>
  <si>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</si>
  <si>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</si>
  <si>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</si>
  <si>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</si>
  <si>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</si>
  <si>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</si>
  <si>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</si>
  <si>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</si>
  <si>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</si>
  <si>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</si>
  <si>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</si>
  <si>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</si>
  <si>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</si>
  <si>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</si>
  <si>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</si>
  <si>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</si>
  <si>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</si>
  <si>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</si>
  <si>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</si>
  <si>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</si>
  <si>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</si>
  <si>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</si>
  <si>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</si>
  <si>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</si>
  <si>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</si>
  <si>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</si>
  <si>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</si>
  <si>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</si>
  <si>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</si>
  <si>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</si>
  <si>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</si>
  <si>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</si>
  <si>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</si>
  <si>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</si>
  <si>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</si>
  <si>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</si>
  <si>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</si>
  <si>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</si>
  <si>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</si>
  <si>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</si>
  <si>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</si>
  <si>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</si>
  <si>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</si>
  <si>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</si>
  <si>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</si>
  <si>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</si>
  <si>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</si>
  <si>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</si>
  <si>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</si>
  <si>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</si>
  <si>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</si>
  <si>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</si>
  <si>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</si>
  <si>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</si>
  <si>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</si>
  <si>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</si>
  <si>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</si>
  <si>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</si>
  <si>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</si>
  <si>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</si>
  <si>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</si>
  <si>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</si>
  <si>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</si>
  <si>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</si>
  <si>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</si>
  <si>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</si>
  <si>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静岡県松崎町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</si>
  <si>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</si>
  <si>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</si>
  <si>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</si>
  <si>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</si>
  <si>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</si>
  <si>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</si>
  <si>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</si>
  <si>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</si>
  <si>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</si>
  <si>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</si>
  <si>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</si>
  <si>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</si>
  <si>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</si>
  <si>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</si>
  <si>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</si>
  <si>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</si>
  <si>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</si>
  <si>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</si>
  <si>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</si>
  <si>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</si>
  <si>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</si>
  <si>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</si>
  <si>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</si>
  <si>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</si>
  <si>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</si>
  <si>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</si>
  <si>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</si>
  <si>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</si>
  <si>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</si>
  <si>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</si>
  <si>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</si>
  <si>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</si>
  <si>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</si>
  <si>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</si>
  <si>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</si>
  <si>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</si>
  <si>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</si>
  <si>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</si>
  <si>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</si>
  <si>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</si>
  <si>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</si>
  <si>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</si>
  <si>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</si>
  <si>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</si>
  <si>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</si>
  <si>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</si>
  <si>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</si>
  <si>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</si>
  <si>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</si>
  <si>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</si>
  <si>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</si>
  <si>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</si>
  <si>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</si>
  <si>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</si>
  <si>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</si>
  <si>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</si>
  <si>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</si>
  <si>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</si>
  <si>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</si>
  <si>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</si>
  <si>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</si>
  <si>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</si>
  <si>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</si>
  <si>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</si>
  <si>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</si>
  <si>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</si>
  <si>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</si>
  <si>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</si>
  <si>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</si>
  <si>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</si>
  <si>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</si>
  <si>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</si>
  <si>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</si>
  <si>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</si>
  <si>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</si>
  <si>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</si>
  <si>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</si>
  <si>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</si>
  <si>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</si>
  <si>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</si>
  <si>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</si>
  <si>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</si>
  <si>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</si>
  <si>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</si>
  <si>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</si>
  <si>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</si>
  <si>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</si>
  <si>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</si>
  <si>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</si>
  <si>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</si>
  <si>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</si>
  <si>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</si>
  <si>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</si>
  <si>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</si>
  <si>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</si>
  <si>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</si>
  <si>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</si>
  <si>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</si>
  <si>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</si>
  <si>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</si>
  <si>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</si>
  <si>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</si>
  <si>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</si>
  <si>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</si>
  <si>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</si>
  <si>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</si>
  <si>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</si>
  <si>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</si>
  <si>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</si>
  <si>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</si>
  <si>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</si>
  <si>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</si>
  <si>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</si>
  <si>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伊豆まつざき荘事業会計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</si>
  <si>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</si>
  <si>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</si>
  <si>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</si>
  <si>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</si>
  <si>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</si>
  <si>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</si>
  <si>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</si>
  <si>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</si>
  <si>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</si>
  <si>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</si>
  <si>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</si>
  <si>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</si>
  <si>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</si>
  <si>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</si>
  <si>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</si>
  <si>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</si>
  <si>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</si>
  <si>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</si>
  <si>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</si>
  <si>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</si>
  <si>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</si>
  <si>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</si>
  <si>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</si>
  <si>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</si>
  <si>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</si>
  <si>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</si>
  <si>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</si>
  <si>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</si>
  <si>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</si>
  <si>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</si>
  <si>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</si>
  <si>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</si>
  <si>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</si>
  <si>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</si>
  <si>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</si>
  <si>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</si>
  <si>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</si>
  <si>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</si>
  <si>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</si>
  <si>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</si>
  <si>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</si>
  <si>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</si>
  <si>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</si>
  <si>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</si>
  <si>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</si>
  <si>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</si>
  <si>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</si>
  <si>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</si>
  <si>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</si>
  <si>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</si>
  <si>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</si>
  <si>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</si>
  <si>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</si>
  <si>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</si>
  <si>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</si>
  <si>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</si>
  <si>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</si>
  <si>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</si>
  <si>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</si>
  <si>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</si>
  <si>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</si>
  <si>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</si>
  <si>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</si>
  <si>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</si>
  <si>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</si>
  <si>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</si>
  <si>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</si>
  <si>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</si>
  <si>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</si>
  <si>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</si>
  <si>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</si>
  <si>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</si>
  <si>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</si>
  <si>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</si>
  <si>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</si>
  <si>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</si>
  <si>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</si>
  <si>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</si>
  <si>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</si>
  <si>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</si>
  <si>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</si>
  <si>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</si>
  <si>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</si>
  <si>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</si>
  <si>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</si>
  <si>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</si>
  <si>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</si>
  <si>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</si>
  <si>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3.52</t>
  </si>
  <si>
    <t>温泉事業会計</t>
  </si>
  <si>
    <t>一般会計</t>
  </si>
  <si>
    <t>水道事業会計</t>
  </si>
  <si>
    <t>国民健康保険特別会計</t>
  </si>
  <si>
    <t>伊豆まつざき荘事業会計</t>
  </si>
  <si>
    <t>介護保険特別会計</t>
  </si>
  <si>
    <t>雲見集落排水事業特別会計</t>
  </si>
  <si>
    <t>石部集落排水事業特別会計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</si>
  <si>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</si>
  <si>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</si>
  <si>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</si>
  <si>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</si>
  <si>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</si>
  <si>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</si>
  <si>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</si>
  <si>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</si>
  <si>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</si>
  <si>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</si>
  <si>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</si>
  <si>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</si>
  <si>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西豆衛生プラント組合</t>
    <rPh sb="0" eb="1">
      <t>ニシ</t>
    </rPh>
    <rPh sb="1" eb="2">
      <t>マメ</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</si>
  <si>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</si>
  <si>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</si>
  <si>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</si>
  <si>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</si>
  <si>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</si>
  <si>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</si>
  <si>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</si>
  <si>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</si>
  <si>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</si>
  <si>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（一財）松崎町振興公社</t>
    <rPh sb="1" eb="2">
      <t>１</t>
    </rPh>
    <rPh sb="2" eb="3">
      <t>ザイ</t>
    </rPh>
    <rPh sb="4" eb="7">
      <t>マツザキチョウ</t>
    </rPh>
    <rPh sb="7" eb="9">
      <t>シンコウ</t>
    </rPh>
    <rPh sb="9" eb="11">
      <t>コウシャ</t>
    </rPh>
    <phoneticPr fontId="2"/>
  </si>
  <si>
    <t>▲0</t>
    <phoneticPr fontId="2"/>
  </si>
  <si>
    <t>-</t>
    <phoneticPr fontId="2"/>
  </si>
  <si>
    <t>-</t>
    <phoneticPr fontId="2"/>
  </si>
  <si>
    <t>-</t>
    <phoneticPr fontId="2"/>
  </si>
  <si>
    <t>-</t>
    <phoneticPr fontId="2"/>
  </si>
  <si>
    <t>-</t>
    <phoneticPr fontId="2"/>
  </si>
  <si>
    <t>松崎町公共施設整備基金</t>
    <rPh sb="0" eb="3">
      <t>マツザキチョウ</t>
    </rPh>
    <rPh sb="3" eb="5">
      <t>コウキョウ</t>
    </rPh>
    <rPh sb="5" eb="7">
      <t>シセツ</t>
    </rPh>
    <rPh sb="7" eb="9">
      <t>セイビ</t>
    </rPh>
    <rPh sb="9" eb="11">
      <t>キキン</t>
    </rPh>
    <phoneticPr fontId="19"/>
  </si>
  <si>
    <t>松崎町文教施設整備基金</t>
    <rPh sb="0" eb="3">
      <t>マツザキチョウ</t>
    </rPh>
    <rPh sb="3" eb="5">
      <t>ブンキョウ</t>
    </rPh>
    <rPh sb="5" eb="7">
      <t>シセツ</t>
    </rPh>
    <rPh sb="7" eb="9">
      <t>セイビ</t>
    </rPh>
    <rPh sb="9" eb="11">
      <t>キキン</t>
    </rPh>
    <phoneticPr fontId="19"/>
  </si>
  <si>
    <t>松崎町消防組合施設整備基金</t>
    <rPh sb="0" eb="3">
      <t>マツザキチョウ</t>
    </rPh>
    <rPh sb="3" eb="5">
      <t>ショウボウ</t>
    </rPh>
    <rPh sb="5" eb="7">
      <t>クミアイ</t>
    </rPh>
    <rPh sb="7" eb="9">
      <t>シセツ</t>
    </rPh>
    <rPh sb="9" eb="11">
      <t>セイビ</t>
    </rPh>
    <rPh sb="11" eb="13">
      <t>キキン</t>
    </rPh>
    <phoneticPr fontId="19"/>
  </si>
  <si>
    <t>松崎町地域福祉基金</t>
    <rPh sb="0" eb="3">
      <t>マツザキチョウ</t>
    </rPh>
    <rPh sb="3" eb="5">
      <t>チイキ</t>
    </rPh>
    <rPh sb="5" eb="7">
      <t>フクシ</t>
    </rPh>
    <rPh sb="7" eb="9">
      <t>キキン</t>
    </rPh>
    <phoneticPr fontId="19"/>
  </si>
  <si>
    <t>松崎町ふるさと応援基金</t>
    <rPh sb="0" eb="3">
      <t>マツザキチョウ</t>
    </rPh>
    <rPh sb="7" eb="9">
      <t>オウエン</t>
    </rPh>
    <rPh sb="9" eb="11">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</si>
  <si>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</si>
  <si>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</si>
  <si>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</si>
  <si>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</si>
  <si>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</si>
  <si>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</si>
  <si>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</si>
  <si>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</si>
  <si>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</si>
  <si>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</si>
  <si>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</si>
  <si>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</si>
  <si>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</si>
  <si>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</si>
  <si>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</si>
  <si>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将来負担比率、実質公債費比率共に類似団体内平均値を下回っているものの、実質公債費比率は近年上昇傾向にある。当町の財政規模を考慮すると数億円規模の起債事業実施により数値が悪化する懸念がある。令和２年度からは平成２８年度過疎対策事業債（借入額３４７百万円）、令和３年度からは平成３０年度緊急防災・減災事業債（同報無線デジタル化整備事業：借入額１５０百万円）の償還が始まることや、今後計画されている道の駅花の三聖苑改修事業、診療所建設事業でも大型起債を予定しており、その償還による公債費の増加が想定されることから財政状況を注視し、計画的な財政運営を図っていく必要がある。</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1" eb="22">
      <t>ナイ</t>
    </rPh>
    <rPh sb="22" eb="24">
      <t>ヘイキン</t>
    </rPh>
    <rPh sb="24" eb="25">
      <t>アタイ</t>
    </rPh>
    <rPh sb="26" eb="28">
      <t>シタマワ</t>
    </rPh>
    <rPh sb="36" eb="38">
      <t>ジッシツ</t>
    </rPh>
    <rPh sb="38" eb="41">
      <t>コウサイヒ</t>
    </rPh>
    <rPh sb="41" eb="43">
      <t>ヒリツ</t>
    </rPh>
    <rPh sb="44" eb="46">
      <t>キンネン</t>
    </rPh>
    <rPh sb="46" eb="48">
      <t>ジョウショウ</t>
    </rPh>
    <rPh sb="48" eb="50">
      <t>ケイコウ</t>
    </rPh>
    <rPh sb="54" eb="56">
      <t>トウチョウ</t>
    </rPh>
    <rPh sb="57" eb="59">
      <t>ザイセイ</t>
    </rPh>
    <rPh sb="59" eb="61">
      <t>キボ</t>
    </rPh>
    <rPh sb="62" eb="64">
      <t>コウリョ</t>
    </rPh>
    <rPh sb="67" eb="68">
      <t>スウ</t>
    </rPh>
    <rPh sb="68" eb="70">
      <t>オクエン</t>
    </rPh>
    <rPh sb="70" eb="72">
      <t>キボ</t>
    </rPh>
    <rPh sb="73" eb="75">
      <t>キサイ</t>
    </rPh>
    <rPh sb="75" eb="77">
      <t>ジギョウ</t>
    </rPh>
    <rPh sb="77" eb="79">
      <t>ジッシ</t>
    </rPh>
    <rPh sb="82" eb="84">
      <t>スウチ</t>
    </rPh>
    <rPh sb="85" eb="87">
      <t>アッカ</t>
    </rPh>
    <rPh sb="89" eb="91">
      <t>ケネン</t>
    </rPh>
    <rPh sb="95" eb="97">
      <t>レイワ</t>
    </rPh>
    <rPh sb="98" eb="100">
      <t>ネンド</t>
    </rPh>
    <rPh sb="103" eb="105">
      <t>ヘイセイ</t>
    </rPh>
    <rPh sb="107" eb="109">
      <t>ネンド</t>
    </rPh>
    <rPh sb="109" eb="111">
      <t>カソ</t>
    </rPh>
    <rPh sb="111" eb="113">
      <t>タイサク</t>
    </rPh>
    <rPh sb="113" eb="115">
      <t>ジギョウ</t>
    </rPh>
    <rPh sb="115" eb="116">
      <t>サイ</t>
    </rPh>
    <rPh sb="117" eb="119">
      <t>カリイレ</t>
    </rPh>
    <rPh sb="119" eb="120">
      <t>ガク</t>
    </rPh>
    <rPh sb="123" eb="126">
      <t>ヒャクマンエン</t>
    </rPh>
    <rPh sb="128" eb="130">
      <t>レイワ</t>
    </rPh>
    <rPh sb="131" eb="133">
      <t>ネンド</t>
    </rPh>
    <rPh sb="136" eb="138">
      <t>ヘイセイ</t>
    </rPh>
    <rPh sb="140" eb="142">
      <t>ネンド</t>
    </rPh>
    <rPh sb="142" eb="144">
      <t>キンキュウ</t>
    </rPh>
    <rPh sb="144" eb="146">
      <t>ボウサイ</t>
    </rPh>
    <rPh sb="147" eb="149">
      <t>ゲンサイ</t>
    </rPh>
    <rPh sb="149" eb="151">
      <t>ジギョウ</t>
    </rPh>
    <rPh sb="151" eb="152">
      <t>サイ</t>
    </rPh>
    <rPh sb="153" eb="155">
      <t>ドウホウ</t>
    </rPh>
    <rPh sb="155" eb="157">
      <t>ムセン</t>
    </rPh>
    <rPh sb="161" eb="162">
      <t>カ</t>
    </rPh>
    <rPh sb="162" eb="164">
      <t>セイビ</t>
    </rPh>
    <rPh sb="164" eb="166">
      <t>ジギョウ</t>
    </rPh>
    <rPh sb="167" eb="169">
      <t>カリイレ</t>
    </rPh>
    <rPh sb="169" eb="170">
      <t>ガク</t>
    </rPh>
    <rPh sb="173" eb="175">
      <t>ヒャクマン</t>
    </rPh>
    <rPh sb="175" eb="176">
      <t>エン</t>
    </rPh>
    <rPh sb="188" eb="190">
      <t>コンゴ</t>
    </rPh>
    <rPh sb="190" eb="192">
      <t>ケイカク</t>
    </rPh>
    <rPh sb="197" eb="198">
      <t>ミチ</t>
    </rPh>
    <rPh sb="199" eb="200">
      <t>エキ</t>
    </rPh>
    <rPh sb="200" eb="201">
      <t>ハナ</t>
    </rPh>
    <rPh sb="202" eb="203">
      <t>サン</t>
    </rPh>
    <rPh sb="203" eb="204">
      <t>セイ</t>
    </rPh>
    <rPh sb="204" eb="205">
      <t>エン</t>
    </rPh>
    <rPh sb="205" eb="207">
      <t>カイシュウ</t>
    </rPh>
    <rPh sb="207" eb="209">
      <t>ジギョウ</t>
    </rPh>
    <rPh sb="210" eb="212">
      <t>シンリョウ</t>
    </rPh>
    <rPh sb="212" eb="213">
      <t>ジョ</t>
    </rPh>
    <rPh sb="213" eb="215">
      <t>ケンセツ</t>
    </rPh>
    <rPh sb="215" eb="217">
      <t>ジギョウ</t>
    </rPh>
    <rPh sb="219" eb="221">
      <t>オオガタ</t>
    </rPh>
    <rPh sb="221" eb="223">
      <t>キサイ</t>
    </rPh>
    <rPh sb="224" eb="226">
      <t>ヨテイ</t>
    </rPh>
    <rPh sb="233" eb="235">
      <t>ショウカン</t>
    </rPh>
    <rPh sb="238" eb="241">
      <t>コウサイヒ</t>
    </rPh>
    <rPh sb="242" eb="244">
      <t>ゾウカ</t>
    </rPh>
    <rPh sb="245" eb="247">
      <t>ソウテイ</t>
    </rPh>
    <rPh sb="254" eb="256">
      <t>ザイセイ</t>
    </rPh>
    <rPh sb="256" eb="258">
      <t>ジョウキョウ</t>
    </rPh>
    <rPh sb="259" eb="261">
      <t>チュウシ</t>
    </rPh>
    <rPh sb="263" eb="266">
      <t>ケイカクテキ</t>
    </rPh>
    <rPh sb="267" eb="269">
      <t>ザイセイ</t>
    </rPh>
    <rPh sb="269" eb="271">
      <t>ウンエイ</t>
    </rPh>
    <rPh sb="272" eb="273">
      <t>ハカ</t>
    </rPh>
    <rPh sb="277" eb="279">
      <t>ヒツヨウ</t>
    </rPh>
    <phoneticPr fontId="5"/>
  </si>
  <si>
    <r>
      <t>　交付税算入率の高い地方債（過疎対策事業債、緊急防災・減災事業債等）の活用や充当可能基金残高の維持等により将来負担に対する財源確保に努めているが、有形固定資産減価償却率が、上昇となっており、各資産の更新に伴う地方債の増等が見込まれるため、財政事情に合わせた適正な</t>
    </r>
    <r>
      <rPr>
        <sz val="11"/>
        <rFont val="ＭＳ Ｐゴシック"/>
        <family val="3"/>
        <charset val="128"/>
      </rPr>
      <t>資産</t>
    </r>
    <r>
      <rPr>
        <sz val="11"/>
        <color indexed="8"/>
        <rFont val="ＭＳ Ｐゴシック"/>
        <family val="3"/>
        <charset val="128"/>
      </rPr>
      <t>管理を進めていく。</t>
    </r>
    <rPh sb="73" eb="75">
      <t>ユウケイ</t>
    </rPh>
    <rPh sb="75" eb="79">
      <t>コテイシサン</t>
    </rPh>
    <rPh sb="79" eb="81">
      <t>ゲンカ</t>
    </rPh>
    <rPh sb="81" eb="84">
      <t>ショウキャクリツ</t>
    </rPh>
    <rPh sb="86" eb="88">
      <t>ジョウショウ</t>
    </rPh>
    <rPh sb="95" eb="98">
      <t>カクシサン</t>
    </rPh>
    <rPh sb="99" eb="101">
      <t>コウシン</t>
    </rPh>
    <rPh sb="102" eb="103">
      <t>トモナ</t>
    </rPh>
    <rPh sb="104" eb="107">
      <t>チホウサイ</t>
    </rPh>
    <rPh sb="131" eb="133">
      <t>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</si>
</sst>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B47B-4772-AA24-A58CC2ABE7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56198</c:v>
                </c:pt>
                <c:pt idx="1">
                  <c:v>92622</c:v>
                </c:pt>
                <c:pt idx="2">
                  <c:v>35721</c:v>
                </c:pt>
                <c:pt idx="3">
                  <c:v>64403</c:v>
                </c:pt>
                <c:pt idx="4">
                  <c:v>63657</c:v>
                </c:pt>
              </c:numCache>
            </c:numRef>
          </c:val>
          <c:smooth val="0"/>
          <c:extLst>
            <c:ext xmlns:c16="http://schemas.microsoft.com/office/drawing/2014/chart" uri="{C3380CC4-5D6E-409C-BE32-E72D297353CC}">
              <c16:uniqueId val="{00000001-B47B-4772-AA24-A58CC2ABE7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7.15</c:v>
                </c:pt>
                <c:pt idx="1">
                  <c:v>6.01</c:v>
                </c:pt>
                <c:pt idx="2">
                  <c:v>7.29</c:v>
                </c:pt>
                <c:pt idx="3">
                  <c:v>6.61</c:v>
                </c:pt>
                <c:pt idx="4">
                  <c:v>5.95</c:v>
                </c:pt>
              </c:numCache>
            </c:numRef>
          </c:val>
          <c:extLst>
            <c:ext xmlns:c16="http://schemas.microsoft.com/office/drawing/2014/chart" uri="{C3380CC4-5D6E-409C-BE32-E72D297353CC}">
              <c16:uniqueId val="{00000000-6540-4411-9A9E-41EE7A0A33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41.52</c:v>
                </c:pt>
                <c:pt idx="1">
                  <c:v>44.76</c:v>
                </c:pt>
                <c:pt idx="2">
                  <c:v>46.58</c:v>
                </c:pt>
                <c:pt idx="3">
                  <c:v>51.22</c:v>
                </c:pt>
                <c:pt idx="4">
                  <c:v>48.83</c:v>
                </c:pt>
              </c:numCache>
            </c:numRef>
          </c:val>
          <c:extLst>
            <c:ext xmlns:c16="http://schemas.microsoft.com/office/drawing/2014/chart" uri="{C3380CC4-5D6E-409C-BE32-E72D297353CC}">
              <c16:uniqueId val="{00000001-6540-4411-9A9E-41EE7A0A33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9.14</c:v>
                </c:pt>
                <c:pt idx="1">
                  <c:v>1.24</c:v>
                </c:pt>
                <c:pt idx="2">
                  <c:v>2.35</c:v>
                </c:pt>
                <c:pt idx="3">
                  <c:v>3.49</c:v>
                </c:pt>
                <c:pt idx="4">
                  <c:v>-3.52</c:v>
                </c:pt>
              </c:numCache>
            </c:numRef>
          </c:val>
          <c:smooth val="0"/>
          <c:extLst>
            <c:ext xmlns:c16="http://schemas.microsoft.com/office/drawing/2014/chart" uri="{C3380CC4-5D6E-409C-BE32-E72D297353CC}">
              <c16:uniqueId val="{00000002-6540-4411-9A9E-41EE7A0A33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0.08</c:v>
                </c:pt>
                <c:pt idx="4">
                  <c:v>#N/A</c:v>
                </c:pt>
                <c:pt idx="5">
                  <c:v>0.09</c:v>
                </c:pt>
                <c:pt idx="6">
                  <c:v>#N/A</c:v>
                </c:pt>
                <c:pt idx="7">
                  <c:v>0.06</c:v>
                </c:pt>
                <c:pt idx="8">
                  <c:v>#N/A</c:v>
                </c:pt>
                <c:pt idx="9">
                  <c:v>0.04</c:v>
                </c:pt>
              </c:numCache>
            </c:numRef>
          </c:val>
          <c:extLst>
            <c:ext xmlns:c16="http://schemas.microsoft.com/office/drawing/2014/chart" uri="{C3380CC4-5D6E-409C-BE32-E72D297353CC}">
              <c16:uniqueId val="{00000000-9D59-4DA4-86DB-913456E1EB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59-4DA4-86DB-913456E1EB25}"/>
            </c:ext>
          </c:extLst>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0.05</c:v>
                </c:pt>
                <c:pt idx="4">
                  <c:v>#N/A</c:v>
                </c:pt>
                <c:pt idx="5">
                  <c:v>0.03</c:v>
                </c:pt>
                <c:pt idx="6">
                  <c:v>#N/A</c:v>
                </c:pt>
                <c:pt idx="7">
                  <c:v>0.02</c:v>
                </c:pt>
                <c:pt idx="8">
                  <c:v>#N/A</c:v>
                </c:pt>
                <c:pt idx="9">
                  <c:v>0.03</c:v>
                </c:pt>
              </c:numCache>
            </c:numRef>
          </c:val>
          <c:extLst>
            <c:ext xmlns:c16="http://schemas.microsoft.com/office/drawing/2014/chart" uri="{C3380CC4-5D6E-409C-BE32-E72D297353CC}">
              <c16:uniqueId val="{00000002-9D59-4DA4-86DB-913456E1EB25}"/>
            </c:ext>
          </c:extLst>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0.14000000000000001</c:v>
                </c:pt>
                <c:pt idx="6">
                  <c:v>#N/A</c:v>
                </c:pt>
                <c:pt idx="7">
                  <c:v>0.08</c:v>
                </c:pt>
                <c:pt idx="8">
                  <c:v>#N/A</c:v>
                </c:pt>
                <c:pt idx="9">
                  <c:v>0.04</c:v>
                </c:pt>
              </c:numCache>
            </c:numRef>
          </c:val>
          <c:extLst>
            <c:ext xmlns:c16="http://schemas.microsoft.com/office/drawing/2014/chart" uri="{C3380CC4-5D6E-409C-BE32-E72D297353CC}">
              <c16:uniqueId val="{00000003-9D59-4DA4-86DB-913456E1EB2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0.83</c:v>
                </c:pt>
                <c:pt idx="2">
                  <c:v>#N/A</c:v>
                </c:pt>
                <c:pt idx="3">
                  <c:v>0.06</c:v>
                </c:pt>
                <c:pt idx="4">
                  <c:v>#N/A</c:v>
                </c:pt>
                <c:pt idx="5">
                  <c:v>1.1399999999999999</c:v>
                </c:pt>
                <c:pt idx="6">
                  <c:v>#N/A</c:v>
                </c:pt>
                <c:pt idx="7">
                  <c:v>1.1599999999999999</c:v>
                </c:pt>
                <c:pt idx="8">
                  <c:v>#N/A</c:v>
                </c:pt>
                <c:pt idx="9">
                  <c:v>0.37</c:v>
                </c:pt>
              </c:numCache>
            </c:numRef>
          </c:val>
          <c:extLst>
            <c:ext xmlns:c16="http://schemas.microsoft.com/office/drawing/2014/chart" uri="{C3380CC4-5D6E-409C-BE32-E72D297353CC}">
              <c16:uniqueId val="{00000004-9D59-4DA4-86DB-913456E1EB25}"/>
            </c:ext>
          </c:extLst>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0.85</c:v>
                </c:pt>
                <c:pt idx="2">
                  <c:v>#N/A</c:v>
                </c:pt>
                <c:pt idx="3">
                  <c:v>1.1499999999999999</c:v>
                </c:pt>
                <c:pt idx="4">
                  <c:v>#N/A</c:v>
                </c:pt>
                <c:pt idx="5">
                  <c:v>1.4</c:v>
                </c:pt>
                <c:pt idx="6">
                  <c:v>#N/A</c:v>
                </c:pt>
                <c:pt idx="7">
                  <c:v>1.42</c:v>
                </c:pt>
                <c:pt idx="8">
                  <c:v>#N/A</c:v>
                </c:pt>
                <c:pt idx="9">
                  <c:v>1.19</c:v>
                </c:pt>
              </c:numCache>
            </c:numRef>
          </c:val>
          <c:extLst>
            <c:ext xmlns:c16="http://schemas.microsoft.com/office/drawing/2014/chart" uri="{C3380CC4-5D6E-409C-BE32-E72D297353CC}">
              <c16:uniqueId val="{00000005-9D59-4DA4-86DB-913456E1EB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2.21</c:v>
                </c:pt>
                <c:pt idx="2">
                  <c:v>#N/A</c:v>
                </c:pt>
                <c:pt idx="3">
                  <c:v>2.5</c:v>
                </c:pt>
                <c:pt idx="4">
                  <c:v>#N/A</c:v>
                </c:pt>
                <c:pt idx="5">
                  <c:v>4.2</c:v>
                </c:pt>
                <c:pt idx="6">
                  <c:v>#N/A</c:v>
                </c:pt>
                <c:pt idx="7">
                  <c:v>1.66</c:v>
                </c:pt>
                <c:pt idx="8">
                  <c:v>#N/A</c:v>
                </c:pt>
                <c:pt idx="9">
                  <c:v>1.71</c:v>
                </c:pt>
              </c:numCache>
            </c:numRef>
          </c:val>
          <c:extLst>
            <c:ext xmlns:c16="http://schemas.microsoft.com/office/drawing/2014/chart" uri="{C3380CC4-5D6E-409C-BE32-E72D297353CC}">
              <c16:uniqueId val="{00000006-9D59-4DA4-86DB-913456E1EB2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6.12</c:v>
                </c:pt>
                <c:pt idx="2">
                  <c:v>#N/A</c:v>
                </c:pt>
                <c:pt idx="3">
                  <c:v>6.61</c:v>
                </c:pt>
                <c:pt idx="4">
                  <c:v>#N/A</c:v>
                </c:pt>
                <c:pt idx="5">
                  <c:v>5.59</c:v>
                </c:pt>
                <c:pt idx="6">
                  <c:v>#N/A</c:v>
                </c:pt>
                <c:pt idx="7">
                  <c:v>5.19</c:v>
                </c:pt>
                <c:pt idx="8">
                  <c:v>#N/A</c:v>
                </c:pt>
                <c:pt idx="9">
                  <c:v>4.29</c:v>
                </c:pt>
              </c:numCache>
            </c:numRef>
          </c:val>
          <c:extLst>
            <c:ext xmlns:c16="http://schemas.microsoft.com/office/drawing/2014/chart" uri="{C3380CC4-5D6E-409C-BE32-E72D297353CC}">
              <c16:uniqueId val="{00000007-9D59-4DA4-86DB-913456E1EB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7.14</c:v>
                </c:pt>
                <c:pt idx="2">
                  <c:v>#N/A</c:v>
                </c:pt>
                <c:pt idx="3">
                  <c:v>6</c:v>
                </c:pt>
                <c:pt idx="4">
                  <c:v>#N/A</c:v>
                </c:pt>
                <c:pt idx="5">
                  <c:v>7.28</c:v>
                </c:pt>
                <c:pt idx="6">
                  <c:v>#N/A</c:v>
                </c:pt>
                <c:pt idx="7">
                  <c:v>6.61</c:v>
                </c:pt>
                <c:pt idx="8">
                  <c:v>#N/A</c:v>
                </c:pt>
                <c:pt idx="9">
                  <c:v>5.95</c:v>
                </c:pt>
              </c:numCache>
            </c:numRef>
          </c:val>
          <c:extLst>
            <c:ext xmlns:c16="http://schemas.microsoft.com/office/drawing/2014/chart" uri="{C3380CC4-5D6E-409C-BE32-E72D297353CC}">
              <c16:uniqueId val="{00000008-9D59-4DA4-86DB-913456E1EB25}"/>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8.4499999999999993</c:v>
                </c:pt>
                <c:pt idx="2">
                  <c:v>#N/A</c:v>
                </c:pt>
                <c:pt idx="3">
                  <c:v>14.04</c:v>
                </c:pt>
                <c:pt idx="4">
                  <c:v>#N/A</c:v>
                </c:pt>
                <c:pt idx="5">
                  <c:v>18.03</c:v>
                </c:pt>
                <c:pt idx="6">
                  <c:v>#N/A</c:v>
                </c:pt>
                <c:pt idx="7">
                  <c:v>20.29</c:v>
                </c:pt>
                <c:pt idx="8">
                  <c:v>#N/A</c:v>
                </c:pt>
                <c:pt idx="9">
                  <c:v>22.51</c:v>
                </c:pt>
              </c:numCache>
            </c:numRef>
          </c:val>
          <c:extLst>
            <c:ext xmlns:c16="http://schemas.microsoft.com/office/drawing/2014/chart" uri="{C3380CC4-5D6E-409C-BE32-E72D297353CC}">
              <c16:uniqueId val="{00000009-9D59-4DA4-86DB-913456E1EB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303</c:v>
                </c:pt>
                <c:pt idx="5">
                  <c:v>296</c:v>
                </c:pt>
                <c:pt idx="8">
                  <c:v>306</c:v>
                </c:pt>
                <c:pt idx="11">
                  <c:v>302</c:v>
                </c:pt>
                <c:pt idx="14">
                  <c:v>280</c:v>
                </c:pt>
              </c:numCache>
            </c:numRef>
          </c:val>
          <c:extLst>
            <c:ext xmlns:c16="http://schemas.microsoft.com/office/drawing/2014/chart" uri="{C3380CC4-5D6E-409C-BE32-E72D297353CC}">
              <c16:uniqueId val="{00000000-A165-4539-8BD8-E896A42985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65-4539-8BD8-E896A42985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7</c:v>
                </c:pt>
                <c:pt idx="9">
                  <c:v>7</c:v>
                </c:pt>
                <c:pt idx="12">
                  <c:v>7</c:v>
                </c:pt>
              </c:numCache>
            </c:numRef>
          </c:val>
          <c:extLst>
            <c:ext xmlns:c16="http://schemas.microsoft.com/office/drawing/2014/chart" uri="{C3380CC4-5D6E-409C-BE32-E72D297353CC}">
              <c16:uniqueId val="{00000002-A165-4539-8BD8-E896A42985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47</c:v>
                </c:pt>
                <c:pt idx="6">
                  <c:v>47</c:v>
                </c:pt>
                <c:pt idx="9">
                  <c:v>53</c:v>
                </c:pt>
                <c:pt idx="12">
                  <c:v>53</c:v>
                </c:pt>
              </c:numCache>
            </c:numRef>
          </c:val>
          <c:extLst>
            <c:ext xmlns:c16="http://schemas.microsoft.com/office/drawing/2014/chart" uri="{C3380CC4-5D6E-409C-BE32-E72D297353CC}">
              <c16:uniqueId val="{00000003-A165-4539-8BD8-E896A42985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c:v>
                </c:pt>
                <c:pt idx="3">
                  <c:v>9</c:v>
                </c:pt>
                <c:pt idx="6">
                  <c:v>8</c:v>
                </c:pt>
                <c:pt idx="9">
                  <c:v>7</c:v>
                </c:pt>
                <c:pt idx="12">
                  <c:v>7</c:v>
                </c:pt>
              </c:numCache>
            </c:numRef>
          </c:val>
          <c:extLst>
            <c:ext xmlns:c16="http://schemas.microsoft.com/office/drawing/2014/chart" uri="{C3380CC4-5D6E-409C-BE32-E72D297353CC}">
              <c16:uniqueId val="{00000004-A165-4539-8BD8-E896A42985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65-4539-8BD8-E896A42985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65-4539-8BD8-E896A42985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c:v>
                </c:pt>
                <c:pt idx="3">
                  <c:v>296</c:v>
                </c:pt>
                <c:pt idx="6">
                  <c:v>313</c:v>
                </c:pt>
                <c:pt idx="9">
                  <c:v>311</c:v>
                </c:pt>
                <c:pt idx="12">
                  <c:v>301</c:v>
                </c:pt>
              </c:numCache>
            </c:numRef>
          </c:val>
          <c:extLst>
            <c:ext xmlns:c16="http://schemas.microsoft.com/office/drawing/2014/chart" uri="{C3380CC4-5D6E-409C-BE32-E72D297353CC}">
              <c16:uniqueId val="{00000007-A165-4539-8BD8-E896A42985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c:v>
                </c:pt>
                <c:pt idx="2">
                  <c:v>#N/A</c:v>
                </c:pt>
                <c:pt idx="3">
                  <c:v>#N/A</c:v>
                </c:pt>
                <c:pt idx="4">
                  <c:v>57</c:v>
                </c:pt>
                <c:pt idx="5">
                  <c:v>#N/A</c:v>
                </c:pt>
                <c:pt idx="6">
                  <c:v>#N/A</c:v>
                </c:pt>
                <c:pt idx="7">
                  <c:v>69</c:v>
                </c:pt>
                <c:pt idx="8">
                  <c:v>#N/A</c:v>
                </c:pt>
                <c:pt idx="9">
                  <c:v>#N/A</c:v>
                </c:pt>
                <c:pt idx="10">
                  <c:v>76</c:v>
                </c:pt>
                <c:pt idx="11">
                  <c:v>#N/A</c:v>
                </c:pt>
                <c:pt idx="12">
                  <c:v>#N/A</c:v>
                </c:pt>
                <c:pt idx="13">
                  <c:v>88</c:v>
                </c:pt>
                <c:pt idx="14">
                  <c:v>#N/A</c:v>
                </c:pt>
              </c:numCache>
            </c:numRef>
          </c:val>
          <c:smooth val="0"/>
          <c:extLst>
            <c:ext xmlns:c16="http://schemas.microsoft.com/office/drawing/2014/chart" uri="{C3380CC4-5D6E-409C-BE32-E72D297353CC}">
              <c16:uniqueId val="{00000008-A165-4539-8BD8-E896A42985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2984</c:v>
                </c:pt>
                <c:pt idx="5">
                  <c:v>3110</c:v>
                </c:pt>
                <c:pt idx="8">
                  <c:v>2948</c:v>
                </c:pt>
                <c:pt idx="11">
                  <c:v>2934</c:v>
                </c:pt>
                <c:pt idx="14">
                  <c:v>2856</c:v>
                </c:pt>
              </c:numCache>
            </c:numRef>
          </c:val>
          <c:extLst>
            <c:ext xmlns:c16="http://schemas.microsoft.com/office/drawing/2014/chart" uri="{C3380CC4-5D6E-409C-BE32-E72D297353CC}">
              <c16:uniqueId val="{00000000-A47B-458C-85DC-BD5D740E7E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7B-458C-85DC-BD5D740E7E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1878</c:v>
                </c:pt>
                <c:pt idx="5">
                  <c:v>2044</c:v>
                </c:pt>
                <c:pt idx="8">
                  <c:v>2037</c:v>
                </c:pt>
                <c:pt idx="11">
                  <c:v>2126</c:v>
                </c:pt>
                <c:pt idx="14">
                  <c:v>2032</c:v>
                </c:pt>
              </c:numCache>
            </c:numRef>
          </c:val>
          <c:extLst>
            <c:ext xmlns:c16="http://schemas.microsoft.com/office/drawing/2014/chart" uri="{C3380CC4-5D6E-409C-BE32-E72D297353CC}">
              <c16:uniqueId val="{00000002-A47B-458C-85DC-BD5D740E7E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7B-458C-85DC-BD5D740E7E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7B-458C-85DC-BD5D740E7E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7B-458C-85DC-BD5D740E7E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1010</c:v>
                </c:pt>
                <c:pt idx="3">
                  <c:v>1006</c:v>
                </c:pt>
                <c:pt idx="6">
                  <c:v>1009</c:v>
                </c:pt>
                <c:pt idx="9">
                  <c:v>1003</c:v>
                </c:pt>
                <c:pt idx="12">
                  <c:v>997</c:v>
                </c:pt>
              </c:numCache>
            </c:numRef>
          </c:val>
          <c:extLst>
            <c:ext xmlns:c16="http://schemas.microsoft.com/office/drawing/2014/chart" uri="{C3380CC4-5D6E-409C-BE32-E72D297353CC}">
              <c16:uniqueId val="{00000006-A47B-458C-85DC-BD5D740E7E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329</c:v>
                </c:pt>
                <c:pt idx="3">
                  <c:v>334</c:v>
                </c:pt>
                <c:pt idx="6">
                  <c:v>329</c:v>
                </c:pt>
                <c:pt idx="9">
                  <c:v>282</c:v>
                </c:pt>
                <c:pt idx="12">
                  <c:v>247</c:v>
                </c:pt>
              </c:numCache>
            </c:numRef>
          </c:val>
          <c:extLst>
            <c:ext xmlns:c16="http://schemas.microsoft.com/office/drawing/2014/chart" uri="{C3380CC4-5D6E-409C-BE32-E72D297353CC}">
              <c16:uniqueId val="{00000007-A47B-458C-85DC-BD5D740E7E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c:v>
                </c:pt>
                <c:pt idx="3">
                  <c:v>53</c:v>
                </c:pt>
                <c:pt idx="6">
                  <c:v>44</c:v>
                </c:pt>
                <c:pt idx="9">
                  <c:v>39</c:v>
                </c:pt>
                <c:pt idx="12">
                  <c:v>35</c:v>
                </c:pt>
              </c:numCache>
            </c:numRef>
          </c:val>
          <c:extLst>
            <c:ext xmlns:c16="http://schemas.microsoft.com/office/drawing/2014/chart" uri="{C3380CC4-5D6E-409C-BE32-E72D297353CC}">
              <c16:uniqueId val="{00000008-A47B-458C-85DC-BD5D740E7E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15</c:v>
                </c:pt>
                <c:pt idx="6">
                  <c:v>72</c:v>
                </c:pt>
                <c:pt idx="9">
                  <c:v>66</c:v>
                </c:pt>
                <c:pt idx="12">
                  <c:v>59</c:v>
                </c:pt>
              </c:numCache>
            </c:numRef>
          </c:val>
          <c:extLst>
            <c:ext xmlns:c16="http://schemas.microsoft.com/office/drawing/2014/chart" uri="{C3380CC4-5D6E-409C-BE32-E72D297353CC}">
              <c16:uniqueId val="{00000009-A47B-458C-85DC-BD5D740E7E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3185</c:v>
                </c:pt>
                <c:pt idx="3">
                  <c:v>3409</c:v>
                </c:pt>
                <c:pt idx="6">
                  <c:v>3260</c:v>
                </c:pt>
                <c:pt idx="9">
                  <c:v>3294</c:v>
                </c:pt>
                <c:pt idx="12">
                  <c:v>3260</c:v>
                </c:pt>
              </c:numCache>
            </c:numRef>
          </c:val>
          <c:extLst>
            <c:ext xmlns:c16="http://schemas.microsoft.com/office/drawing/2014/chart" uri="{C3380CC4-5D6E-409C-BE32-E72D297353CC}">
              <c16:uniqueId val="{0000000A-A47B-458C-85DC-BD5D740E7E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7B-458C-85DC-BD5D740E7E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1108</c:v>
                </c:pt>
                <c:pt idx="1">
                  <c:v>1208</c:v>
                </c:pt>
                <c:pt idx="2">
                  <c:v>1142</c:v>
                </c:pt>
              </c:numCache>
            </c:numRef>
          </c:val>
          <c:extLst>
            <c:ext xmlns:c16="http://schemas.microsoft.com/office/drawing/2014/chart" uri="{C3380CC4-5D6E-409C-BE32-E72D297353CC}">
              <c16:uniqueId val="{00000000-7B3F-4590-87B1-6A3B485E46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B3F-4590-87B1-6A3B485E46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956</c:v>
                </c:pt>
                <c:pt idx="1">
                  <c:v>944</c:v>
                </c:pt>
                <c:pt idx="2">
                  <c:v>916</c:v>
                </c:pt>
              </c:numCache>
            </c:numRef>
          </c:val>
          <c:extLst>
            <c:ext xmlns:c16="http://schemas.microsoft.com/office/drawing/2014/chart" uri="{C3380CC4-5D6E-409C-BE32-E72D297353CC}">
              <c16:uniqueId val="{00000002-7B3F-4590-87B1-6A3B485E46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{0CE51327-A972-44A4-A9E7-4F0A749DFCC9}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CFB-42A5-9417-ADD2D7408C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{30D188C9-6E0D-485D-823A-DD38557CB5ED}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FB-42A5-9417-ADD2D7408C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{00020C38-1DA1-4D9D-BB02-7697B1EE3D1B}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FB-42A5-9417-ADD2D7408C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{C2EFD2AD-AD92-4649-9499-F55EEA42635F}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FB-42A5-9417-ADD2D7408C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{903DEF0B-4CCD-4490-971A-1CBBD6C5F18E}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FB-42A5-9417-ADD2D7408C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{E616E98E-EEAD-4331-8D69-DCD343CF1EBC}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CFB-42A5-9417-ADD2D7408C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{0B440EB1-9BFC-4D9C-BF40-B7AD5889B8D0}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CFB-42A5-9417-ADD2D7408C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{691BE108-7542-43CA-8BFB-EFF7CF6E5F5F}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CFB-42A5-9417-ADD2D7408C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{BFA3DA58-0EC1-46F0-8E41-EF43FB332736}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CFB-42A5-9417-ADD2D7408C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56.7</c:v>
                </c:pt>
                <c:pt idx="24">
                  <c:v>64.2</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FB-42A5-9417-ADD2D7408C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{991771E5-C805-4C29-854F-49411461E3CE}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CFB-42A5-9417-ADD2D7408C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{AB95CC8F-CD98-45A8-8962-05E1651CA1C5}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FB-42A5-9417-ADD2D7408C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{0AB8EE85-95C6-4D6F-B0DD-67323B080F32}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FB-42A5-9417-ADD2D7408C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{822854D2-17C5-4ABD-8F01-AA907D413B12}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FB-42A5-9417-ADD2D7408C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{22CD03D6-02CE-4781-9136-42F2CB049BF4}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FB-42A5-9417-ADD2D7408C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{C9D96346-E25D-473E-AC3F-857B4C303BA2}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CFB-42A5-9417-ADD2D7408C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{85AE4C8A-2BA8-4D2D-823C-F25F58CA3814}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CFB-42A5-9417-ADD2D7408C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{EB05498C-78CC-4CC9-A818-7F3C22970836}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CFB-42A5-9417-ADD2D7408C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{5B58743B-55A0-471A-A3E2-2412420B0FE9}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CFB-42A5-9417-ADD2D7408C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BCFB-42A5-9417-ADD2D7408C40}"/>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{5256D243-EA8E-4DBB-9FE7-AA16D64B1303}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AEA-4E24-B2FC-9751E93038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{9430B514-CAF9-489A-A711-62B5F1DBDC35}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EA-4E24-B2FC-9751E93038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{386206A9-10B8-4513-A8E9-B979CF29EA66}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EA-4E24-B2FC-9751E93038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{AA7A1C6A-CE53-4AA8-A1AB-1F5129D9197A}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EA-4E24-B2FC-9751E93038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{0CA09852-D71E-4357-98EF-BED78A991E60}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EA-4E24-B2FC-9751E93038A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{2E12ABFF-2B2E-413E-B27D-6EA2D431E9D2}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AEA-4E24-B2FC-9751E93038A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{EA79213D-2616-46A4-AB9C-DC45C0B77D6F}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AEA-4E24-B2FC-9751E93038A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{CB1CE642-C520-467A-8221-9A7B7BF9F0A7}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AEA-4E24-B2FC-9751E93038A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{3C57D741-5089-454F-A96B-4D63D1B8AE17}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AEA-4E24-B2FC-9751E93038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2.4</c:v>
                </c:pt>
                <c:pt idx="16">
                  <c:v>2.7</c:v>
                </c:pt>
                <c:pt idx="24">
                  <c:v>3.2</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EA-4E24-B2FC-9751E93038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{EFC88E0B-6025-4332-ACEF-008011BBD8E3}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AEA-4E24-B2FC-9751E93038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{092A49AA-572A-439A-9C97-E7BB6B3A7CAE}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EA-4E24-B2FC-9751E93038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{72FB6785-407F-4067-8155-6A14D894C57A}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EA-4E24-B2FC-9751E93038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{51433197-84BA-44F8-9BEB-96F1A4330600}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EA-4E24-B2FC-9751E93038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{06CEC214-D34E-4505-8500-EFD26901735E}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EA-4E24-B2FC-9751E93038A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{A32F0208-D893-47BA-90A4-C7C3B5CD8AAE}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AEA-4E24-B2FC-9751E93038A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{E986CDCC-CD2B-4163-9162-9493622DC7F6}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AEA-4E24-B2FC-9751E93038A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{B1270021-4AE6-4103-BFE9-9726096C8AAB}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AEA-4E24-B2FC-9751E93038A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{B82D7355-9848-459E-A730-457BAA3EFC7F}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AEA-4E24-B2FC-9751E93038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DAEA-4E24-B2FC-9751E93038A9}"/>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6,507
6,474
85.19
3,780,875
3,521,394
139,213
2,339,507
3,259,889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０１低下し０．３０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となった。人口減少、少子高齢化（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年度末高齢化率４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％）に加え、町内の主要産業である観光業復調の明るい兆しも見えないため、町税等自主財源が乏しく、地方交付税や国県支出金に大きく依存していることから、類似団体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限られた財源を有効活用しながら、町税等の自主財源の確保に努め、財政基盤強化を図っていく。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職員人件費や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公債費が前年度比減となったが、保険事業会計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への操出金が前年度比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１８百万円の大幅な増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ことに加え、町税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、地方消費税交付金が９百万円の減と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類似団体内平均値を下回っているとは言え、その比率は毎年上昇している。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人口減少による税収の減、高齢化による介護保険会計等への操出金の増等、比率上昇の要因が多分にあるため、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財政構造の硬直化が懸念される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62</xdr:row>
      <xdr:rowOff>8255</xdr:rowOff>
    </xdr:to>
    <xdr:cxnSp macro="">
      <xdr:nvCxnSpPr>
        <xdr:cNvPr id="133" name="直線コネクタ 132"/>
        <xdr:cNvCxnSpPr/>
      </xdr:nvCxnSpPr>
      <xdr:spPr>
        <a:xfrm>
          <a:off x="4114800" y="1061000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61</xdr:row>
      <xdr:rowOff>151554</xdr:rowOff>
    </xdr:to>
    <xdr:cxnSp macro="">
      <xdr:nvCxnSpPr>
        <xdr:cNvPr id="136" name="直線コネクタ 135"/>
        <xdr:cNvCxnSpPr/>
      </xdr:nvCxnSpPr>
      <xdr:spPr>
        <a:xfrm>
          <a:off x="3225800" y="1058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61</xdr:row>
      <xdr:rowOff>127423</xdr:rowOff>
    </xdr:to>
    <xdr:cxnSp macro="">
      <xdr:nvCxnSpPr>
        <xdr:cNvPr id="139" name="直線コネクタ 138"/>
        <xdr:cNvCxnSpPr/>
      </xdr:nvCxnSpPr>
      <xdr:spPr>
        <a:xfrm>
          <a:off x="2336800" y="1048533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26881</xdr:rowOff>
    </xdr:to>
    <xdr:cxnSp macro="">
      <xdr:nvCxnSpPr>
        <xdr:cNvPr id="142" name="直線コネクタ 141"/>
        <xdr:cNvCxnSpPr/>
      </xdr:nvCxnSpPr>
      <xdr:spPr>
        <a:xfrm>
          <a:off x="1447800" y="104491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2" name="楕円 151"/>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3"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4" name="楕円 153"/>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5" name="テキスト ボックス 154"/>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6" name="楕円 155"/>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7" name="テキスト ボックス 156"/>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147531</xdr:rowOff>
    </xdr:from>
    <xdr:to>
      <xdr:col>11</xdr:col>
      <xdr:colOff>82550</xdr:colOff>
      <xdr:row>61</xdr:row>
      <xdr:rowOff>77681</xdr:rowOff>
    </xdr:to>
    <xdr:sp macro="" textlink="">
      <xdr:nvSpPr>
        <xdr:cNvPr id="158" name="楕円 157"/>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87858</xdr:rowOff>
    </xdr:from>
    <xdr:ext cx="762000" cy="259045"/>
    <xdr:sp macro="" textlink="">
      <xdr:nvSpPr>
        <xdr:cNvPr id="159" name="テキスト ボックス 158"/>
        <xdr:cNvSpPr txBox="1"/>
      </xdr:nvSpPr>
      <xdr:spPr>
        <a:xfrm>
          <a:off x="1955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0" name="楕円 159"/>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1" name="テキスト ボックス 160"/>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副町長の不在期間が継続している中、選挙関連経費の増があったものの、職員人件費の減が大きく、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前年度比６百万円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の減となった。職員人件費については、大雨災害における出務手当等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が、職員数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減による基本給及び退職手当特別負担金の減が大きく前年度比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頻発する自然災害への対応（町道・河川等）による維持修繕費が前年度比１０百万円増、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各種計画策定業務等による委託料が前年度比３４百万円増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引き続き、適正かつ計画的な対応により、人件費、物件費等の適正化を図っていく。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139232</xdr:rowOff>
    </xdr:from>
    <xdr:to>
      <xdr:col>23</xdr:col>
      <xdr:colOff>133350</xdr:colOff>
      <xdr:row>83</xdr:row>
      <xdr:rowOff>24923</xdr:rowOff>
    </xdr:to>
    <xdr:cxnSp macro="">
      <xdr:nvCxnSpPr>
        <xdr:cNvPr id="196" name="直線コネクタ 195"/>
        <xdr:cNvCxnSpPr/>
      </xdr:nvCxnSpPr>
      <xdr:spPr>
        <a:xfrm>
          <a:off x="4114800" y="14198132"/>
          <a:ext cx="838200" cy="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139232</xdr:rowOff>
    </xdr:from>
    <xdr:to>
      <xdr:col>19</xdr:col>
      <xdr:colOff>133350</xdr:colOff>
      <xdr:row>82</xdr:row>
      <xdr:rowOff>170807</xdr:rowOff>
    </xdr:to>
    <xdr:cxnSp macro="">
      <xdr:nvCxnSpPr>
        <xdr:cNvPr id="199" name="直線コネクタ 198"/>
        <xdr:cNvCxnSpPr/>
      </xdr:nvCxnSpPr>
      <xdr:spPr>
        <a:xfrm flipV="1">
          <a:off x="3225800" y="14198132"/>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152716</xdr:rowOff>
    </xdr:from>
    <xdr:to>
      <xdr:col>15</xdr:col>
      <xdr:colOff>82550</xdr:colOff>
      <xdr:row>82</xdr:row>
      <xdr:rowOff>170807</xdr:rowOff>
    </xdr:to>
    <xdr:cxnSp macro="">
      <xdr:nvCxnSpPr>
        <xdr:cNvPr id="202" name="直線コネクタ 201"/>
        <xdr:cNvCxnSpPr/>
      </xdr:nvCxnSpPr>
      <xdr:spPr>
        <a:xfrm>
          <a:off x="2336800" y="14211616"/>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127445</xdr:rowOff>
    </xdr:from>
    <xdr:to>
      <xdr:col>11</xdr:col>
      <xdr:colOff>31750</xdr:colOff>
      <xdr:row>82</xdr:row>
      <xdr:rowOff>152716</xdr:rowOff>
    </xdr:to>
    <xdr:cxnSp macro="">
      <xdr:nvCxnSpPr>
        <xdr:cNvPr id="205" name="直線コネクタ 204"/>
        <xdr:cNvCxnSpPr/>
      </xdr:nvCxnSpPr>
      <xdr:spPr>
        <a:xfrm>
          <a:off x="1447800" y="14186345"/>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145573</xdr:rowOff>
    </xdr:from>
    <xdr:to>
      <xdr:col>23</xdr:col>
      <xdr:colOff>184150</xdr:colOff>
      <xdr:row>83</xdr:row>
      <xdr:rowOff>75723</xdr:rowOff>
    </xdr:to>
    <xdr:sp macro="" textlink="">
      <xdr:nvSpPr>
        <xdr:cNvPr id="215" name="楕円 214"/>
        <xdr:cNvSpPr/>
      </xdr:nvSpPr>
      <xdr:spPr>
        <a:xfrm>
          <a:off x="4902200" y="142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162100</xdr:rowOff>
    </xdr:from>
    <xdr:ext cx="762000" cy="259045"/>
    <xdr:sp macro="" textlink="">
      <xdr:nvSpPr>
        <xdr:cNvPr id="216" name="人件費・物件費等の状況該当値テキスト"/>
        <xdr:cNvSpPr txBox="1"/>
      </xdr:nvSpPr>
      <xdr:spPr>
        <a:xfrm>
          <a:off x="5041900" y="1404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88432</xdr:rowOff>
    </xdr:from>
    <xdr:to>
      <xdr:col>19</xdr:col>
      <xdr:colOff>184150</xdr:colOff>
      <xdr:row>83</xdr:row>
      <xdr:rowOff>18582</xdr:rowOff>
    </xdr:to>
    <xdr:sp macro="" textlink="">
      <xdr:nvSpPr>
        <xdr:cNvPr id="217" name="楕円 216"/>
        <xdr:cNvSpPr/>
      </xdr:nvSpPr>
      <xdr:spPr>
        <a:xfrm>
          <a:off x="4064000" y="14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28759</xdr:rowOff>
    </xdr:from>
    <xdr:ext cx="736600" cy="259045"/>
    <xdr:sp macro="" textlink="">
      <xdr:nvSpPr>
        <xdr:cNvPr id="218" name="テキスト ボックス 217"/>
        <xdr:cNvSpPr txBox="1"/>
      </xdr:nvSpPr>
      <xdr:spPr>
        <a:xfrm>
          <a:off x="3733800" y="139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120007</xdr:rowOff>
    </xdr:from>
    <xdr:to>
      <xdr:col>15</xdr:col>
      <xdr:colOff>133350</xdr:colOff>
      <xdr:row>83</xdr:row>
      <xdr:rowOff>50157</xdr:rowOff>
    </xdr:to>
    <xdr:sp macro="" textlink="">
      <xdr:nvSpPr>
        <xdr:cNvPr id="219" name="楕円 218"/>
        <xdr:cNvSpPr/>
      </xdr:nvSpPr>
      <xdr:spPr>
        <a:xfrm>
          <a:off x="3175000" y="141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60334</xdr:rowOff>
    </xdr:from>
    <xdr:ext cx="762000" cy="259045"/>
    <xdr:sp macro="" textlink="">
      <xdr:nvSpPr>
        <xdr:cNvPr id="220" name="テキスト ボックス 219"/>
        <xdr:cNvSpPr txBox="1"/>
      </xdr:nvSpPr>
      <xdr:spPr>
        <a:xfrm>
          <a:off x="2844800" y="1394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101916</xdr:rowOff>
    </xdr:from>
    <xdr:to>
      <xdr:col>11</xdr:col>
      <xdr:colOff>82550</xdr:colOff>
      <xdr:row>83</xdr:row>
      <xdr:rowOff>32066</xdr:rowOff>
    </xdr:to>
    <xdr:sp macro="" textlink="">
      <xdr:nvSpPr>
        <xdr:cNvPr id="221" name="楕円 220"/>
        <xdr:cNvSpPr/>
      </xdr:nvSpPr>
      <xdr:spPr>
        <a:xfrm>
          <a:off x="2286000" y="141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42243</xdr:rowOff>
    </xdr:from>
    <xdr:ext cx="762000" cy="259045"/>
    <xdr:sp macro="" textlink="">
      <xdr:nvSpPr>
        <xdr:cNvPr id="222" name="テキスト ボックス 221"/>
        <xdr:cNvSpPr txBox="1"/>
      </xdr:nvSpPr>
      <xdr:spPr>
        <a:xfrm>
          <a:off x="1955800" y="1392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76645</xdr:rowOff>
    </xdr:from>
    <xdr:to>
      <xdr:col>7</xdr:col>
      <xdr:colOff>31750</xdr:colOff>
      <xdr:row>83</xdr:row>
      <xdr:rowOff>6795</xdr:rowOff>
    </xdr:to>
    <xdr:sp macro="" textlink="">
      <xdr:nvSpPr>
        <xdr:cNvPr id="223" name="楕円 222"/>
        <xdr:cNvSpPr/>
      </xdr:nvSpPr>
      <xdr:spPr>
        <a:xfrm>
          <a:off x="1397000" y="14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16972</xdr:rowOff>
    </xdr:from>
    <xdr:ext cx="762000" cy="259045"/>
    <xdr:sp macro="" textlink="">
      <xdr:nvSpPr>
        <xdr:cNvPr id="224" name="テキスト ボックス 223"/>
        <xdr:cNvSpPr txBox="1"/>
      </xdr:nvSpPr>
      <xdr:spPr>
        <a:xfrm>
          <a:off x="1066800" y="1390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ラスパイレス指数は、前年度比０．５減少しているものの、類似団体内平均値より１．４上回っている。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理由としては、高卒、短大卒の初任給の設定が高い時期があったこと、また、定員管理計画において職員削減を実施したものの、組織編成の改革まで進まず、昇任が早まったこと等によるものと考えられる。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今後、５５歳以上の昇給抑制等、給与を含め組織全体の適正化に努めていく。</a:t>
          </a:r>
          <a:endParaRPr lang="ja-JP" altLang="ja-JP" sz="13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159052</xdr:rowOff>
    </xdr:to>
    <xdr:cxnSp macro="">
      <xdr:nvCxnSpPr>
        <xdr:cNvPr id="260" name="直線コネクタ 259"/>
        <xdr:cNvCxnSpPr/>
      </xdr:nvCxnSpPr>
      <xdr:spPr>
        <a:xfrm flipV="1">
          <a:off x="16179800" y="148463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159052</xdr:rowOff>
    </xdr:to>
    <xdr:cxnSp macro="">
      <xdr:nvCxnSpPr>
        <xdr:cNvPr id="263" name="直線コネクタ 262"/>
        <xdr:cNvCxnSpPr/>
      </xdr:nvCxnSpPr>
      <xdr:spPr>
        <a:xfrm>
          <a:off x="15290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88</xdr:row>
      <xdr:rowOff>11491</xdr:rowOff>
    </xdr:to>
    <xdr:cxnSp macro="">
      <xdr:nvCxnSpPr>
        <xdr:cNvPr id="266" name="直線コネクタ 265"/>
        <xdr:cNvCxnSpPr/>
      </xdr:nvCxnSpPr>
      <xdr:spPr>
        <a:xfrm flipV="1">
          <a:off x="14401800" y="14800338"/>
          <a:ext cx="889000" cy="2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11491</xdr:rowOff>
    </xdr:to>
    <xdr:cxnSp macro="">
      <xdr:nvCxnSpPr>
        <xdr:cNvPr id="269" name="直線コネクタ 268"/>
        <xdr:cNvCxnSpPr/>
      </xdr:nvCxnSpPr>
      <xdr:spPr>
        <a:xfrm>
          <a:off x="13512800" y="1508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1" name="楕円 280"/>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2" name="テキスト ボックス 281"/>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3" name="楕円 282"/>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4" name="テキスト ボックス 283"/>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5" name="楕円 284"/>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6" name="テキスト ボックス 285"/>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7" name="楕円 28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8" name="テキスト ボックス 287"/>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７年度から始まった集中改革プランに基づく定員管理計画（計画期間：平成１７年度～平成２１年度）において、２１人（１９．３％）削減を目標とし、目標は達成できなかったものの職員数を抑え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は職員採用における応募者の減少、中途退職等により定員管理計画数に満たない職員数となっており、類似団体内平均値より少ない状態である。計画上は、退職補充を原則としているため、この数値は大きく変わることはないが、近年の災害対応や感染症対策など突発的な事務量の増加もあるため、働き方改革も考慮しながら、適正な定員管理に努め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44577</xdr:rowOff>
    </xdr:to>
    <xdr:cxnSp macro="">
      <xdr:nvCxnSpPr>
        <xdr:cNvPr id="323" name="直線コネクタ 322"/>
        <xdr:cNvCxnSpPr/>
      </xdr:nvCxnSpPr>
      <xdr:spPr>
        <a:xfrm>
          <a:off x="16179800" y="10501419"/>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47794</xdr:rowOff>
    </xdr:to>
    <xdr:cxnSp macro="">
      <xdr:nvCxnSpPr>
        <xdr:cNvPr id="326" name="直線コネクタ 325"/>
        <xdr:cNvCxnSpPr/>
      </xdr:nvCxnSpPr>
      <xdr:spPr>
        <a:xfrm flipV="1">
          <a:off x="15290800" y="1050141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14012</xdr:rowOff>
    </xdr:from>
    <xdr:to>
      <xdr:col>72</xdr:col>
      <xdr:colOff>203200</xdr:colOff>
      <xdr:row>61</xdr:row>
      <xdr:rowOff>47794</xdr:rowOff>
    </xdr:to>
    <xdr:cxnSp macro="">
      <xdr:nvCxnSpPr>
        <xdr:cNvPr id="329" name="直線コネクタ 328"/>
        <xdr:cNvCxnSpPr/>
      </xdr:nvCxnSpPr>
      <xdr:spPr>
        <a:xfrm>
          <a:off x="14401800" y="104724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14012</xdr:rowOff>
    </xdr:from>
    <xdr:to>
      <xdr:col>68</xdr:col>
      <xdr:colOff>152400</xdr:colOff>
      <xdr:row>61</xdr:row>
      <xdr:rowOff>16425</xdr:rowOff>
    </xdr:to>
    <xdr:cxnSp macro="">
      <xdr:nvCxnSpPr>
        <xdr:cNvPr id="332" name="直線コネクタ 331"/>
        <xdr:cNvCxnSpPr/>
      </xdr:nvCxnSpPr>
      <xdr:spPr>
        <a:xfrm flipV="1">
          <a:off x="13512800" y="1047246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165227</xdr:rowOff>
    </xdr:from>
    <xdr:to>
      <xdr:col>81</xdr:col>
      <xdr:colOff>95250</xdr:colOff>
      <xdr:row>61</xdr:row>
      <xdr:rowOff>95377</xdr:rowOff>
    </xdr:to>
    <xdr:sp macro="" textlink="">
      <xdr:nvSpPr>
        <xdr:cNvPr id="342" name="楕円 341"/>
        <xdr:cNvSpPr/>
      </xdr:nvSpPr>
      <xdr:spPr>
        <a:xfrm>
          <a:off x="169672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10304</xdr:rowOff>
    </xdr:from>
    <xdr:ext cx="762000" cy="259045"/>
    <xdr:sp macro="" textlink="">
      <xdr:nvSpPr>
        <xdr:cNvPr id="343" name="定員管理の状況該当値テキスト"/>
        <xdr:cNvSpPr txBox="1"/>
      </xdr:nvSpPr>
      <xdr:spPr>
        <a:xfrm>
          <a:off x="171069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4" name="楕円 343"/>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45" name="テキスト ボックス 344"/>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168444</xdr:rowOff>
    </xdr:from>
    <xdr:to>
      <xdr:col>73</xdr:col>
      <xdr:colOff>44450</xdr:colOff>
      <xdr:row>61</xdr:row>
      <xdr:rowOff>98594</xdr:rowOff>
    </xdr:to>
    <xdr:sp macro="" textlink="">
      <xdr:nvSpPr>
        <xdr:cNvPr id="346" name="楕円 345"/>
        <xdr:cNvSpPr/>
      </xdr:nvSpPr>
      <xdr:spPr>
        <a:xfrm>
          <a:off x="15240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108771</xdr:rowOff>
    </xdr:from>
    <xdr:ext cx="762000" cy="259045"/>
    <xdr:sp macro="" textlink="">
      <xdr:nvSpPr>
        <xdr:cNvPr id="347" name="テキスト ボックス 346"/>
        <xdr:cNvSpPr txBox="1"/>
      </xdr:nvSpPr>
      <xdr:spPr>
        <a:xfrm>
          <a:off x="14909800" y="102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134662</xdr:rowOff>
    </xdr:from>
    <xdr:to>
      <xdr:col>68</xdr:col>
      <xdr:colOff>203200</xdr:colOff>
      <xdr:row>61</xdr:row>
      <xdr:rowOff>64812</xdr:rowOff>
    </xdr:to>
    <xdr:sp macro="" textlink="">
      <xdr:nvSpPr>
        <xdr:cNvPr id="348" name="楕円 347"/>
        <xdr:cNvSpPr/>
      </xdr:nvSpPr>
      <xdr:spPr>
        <a:xfrm>
          <a:off x="14351000" y="104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74989</xdr:rowOff>
    </xdr:from>
    <xdr:ext cx="762000" cy="259045"/>
    <xdr:sp macro="" textlink="">
      <xdr:nvSpPr>
        <xdr:cNvPr id="349" name="テキスト ボックス 348"/>
        <xdr:cNvSpPr txBox="1"/>
      </xdr:nvSpPr>
      <xdr:spPr>
        <a:xfrm>
          <a:off x="14020800" y="1019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137075</xdr:rowOff>
    </xdr:from>
    <xdr:to>
      <xdr:col>64</xdr:col>
      <xdr:colOff>152400</xdr:colOff>
      <xdr:row>61</xdr:row>
      <xdr:rowOff>67225</xdr:rowOff>
    </xdr:to>
    <xdr:sp macro="" textlink="">
      <xdr:nvSpPr>
        <xdr:cNvPr id="350" name="楕円 349"/>
        <xdr:cNvSpPr/>
      </xdr:nvSpPr>
      <xdr:spPr>
        <a:xfrm>
          <a:off x="13462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77402</xdr:rowOff>
    </xdr:from>
    <xdr:ext cx="762000" cy="259045"/>
    <xdr:sp macro="" textlink="">
      <xdr:nvSpPr>
        <xdr:cNvPr id="351" name="テキスト ボックス 350"/>
        <xdr:cNvSpPr txBox="1"/>
      </xdr:nvSpPr>
      <xdr:spPr>
        <a:xfrm>
          <a:off x="13131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を大きく下回っているものの、前年度比０．５％上昇した。公債費支出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は前年度比１０百万円減となったが、標準税収入額や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普通交付税等の償還財源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が前年度比１９百万円減、比率の算出過程において計算される算入公債費が２２百万円と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減になったことが主な要因である。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令和２年度は、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借入の過疎</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（３４５百万円）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（３９百万円）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が始まること、平成３０・令和元年度において同報無線デジタル化整備事業実施によ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り緊防債（２３５百万円）を借入れた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こと等から、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数値の悪化が懸念される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ため、今後予定されている大型起債事業において、計画的な財政運営を図っていく必要がある。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134620</xdr:rowOff>
    </xdr:to>
    <xdr:cxnSp macro="">
      <xdr:nvCxnSpPr>
        <xdr:cNvPr id="385" name="直線コネクタ 384"/>
        <xdr:cNvCxnSpPr/>
      </xdr:nvCxnSpPr>
      <xdr:spPr>
        <a:xfrm>
          <a:off x="16179800" y="643805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94403</xdr:rowOff>
    </xdr:to>
    <xdr:cxnSp macro="">
      <xdr:nvCxnSpPr>
        <xdr:cNvPr id="388" name="直線コネクタ 387"/>
        <xdr:cNvCxnSpPr/>
      </xdr:nvCxnSpPr>
      <xdr:spPr>
        <a:xfrm>
          <a:off x="15290800" y="639783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54187</xdr:rowOff>
    </xdr:to>
    <xdr:cxnSp macro="">
      <xdr:nvCxnSpPr>
        <xdr:cNvPr id="391" name="直線コネクタ 390"/>
        <xdr:cNvCxnSpPr/>
      </xdr:nvCxnSpPr>
      <xdr:spPr>
        <a:xfrm>
          <a:off x="14401800" y="63737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86360</xdr:rowOff>
    </xdr:to>
    <xdr:cxnSp macro="">
      <xdr:nvCxnSpPr>
        <xdr:cNvPr id="394" name="直線コネクタ 393"/>
        <xdr:cNvCxnSpPr/>
      </xdr:nvCxnSpPr>
      <xdr:spPr>
        <a:xfrm flipV="1">
          <a:off x="13512800" y="637370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4" name="楕円 403"/>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405"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43603</xdr:rowOff>
    </xdr:from>
    <xdr:to>
      <xdr:col>77</xdr:col>
      <xdr:colOff>95250</xdr:colOff>
      <xdr:row>37</xdr:row>
      <xdr:rowOff>145203</xdr:rowOff>
    </xdr:to>
    <xdr:sp macro="" textlink="">
      <xdr:nvSpPr>
        <xdr:cNvPr id="406" name="楕円 405"/>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155380</xdr:rowOff>
    </xdr:from>
    <xdr:ext cx="736600" cy="259045"/>
    <xdr:sp macro="" textlink="">
      <xdr:nvSpPr>
        <xdr:cNvPr id="407" name="テキスト ボックス 406"/>
        <xdr:cNvSpPr txBox="1"/>
      </xdr:nvSpPr>
      <xdr:spPr>
        <a:xfrm>
          <a:off x="15798800" y="615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8" name="楕円 407"/>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9" name="テキスト ボックス 408"/>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10" name="楕円 409"/>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411" name="テキスト ボックス 410"/>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12" name="楕円 411"/>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147337</xdr:rowOff>
    </xdr:from>
    <xdr:ext cx="762000" cy="259045"/>
    <xdr:sp macro="" textlink="">
      <xdr:nvSpPr>
        <xdr:cNvPr id="413" name="テキスト ボックス 412"/>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同報無線デジタル化整備事業（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２年目（最終年）</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旧依田邸温泉施設改修事業等を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実施したことで、新たに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２４９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百万円を借入れた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地方債残高は前年度比３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財政調整基金をはじめとする充当可能基金残高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が９４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見込額が７８百万円減となり、充当可能財源も大きく減少したが、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前年度同様、数値のマイナス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維持されている。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当町の財政規模を考慮すると、数億円規模の事業実施（起債）により、数値が悪化する懸念があり、引き続き適正な財政運営を図っていく必要がある。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6,507
6,474
85.19
3,780,875
3,521,394
139,213
2,339,507
3,259,889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人件費は、定員管理計画（計画期間：平成１７年度～平成２１年度　２０人１８．３％減）の実施以降、現在も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職員数を抑えた状況を維持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（前年度比▲２人）</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していることによる職員給の減や副町長不在による特別職給の減等により、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百万円減、割合として０．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1270</xdr:rowOff>
    </xdr:to>
    <xdr:cxnSp macro="">
      <xdr:nvCxnSpPr>
        <xdr:cNvPr id="64" name="直線コネクタ 63"/>
        <xdr:cNvCxnSpPr/>
      </xdr:nvCxnSpPr>
      <xdr:spPr>
        <a:xfrm flipV="1">
          <a:off x="3987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5842</xdr:rowOff>
    </xdr:to>
    <xdr:cxnSp macro="">
      <xdr:nvCxnSpPr>
        <xdr:cNvPr id="67" name="直線コネクタ 66"/>
        <xdr:cNvCxnSpPr/>
      </xdr:nvCxnSpPr>
      <xdr:spPr>
        <a:xfrm flipV="1">
          <a:off x="3098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5842</xdr:rowOff>
    </xdr:to>
    <xdr:cxnSp macro="">
      <xdr:nvCxnSpPr>
        <xdr:cNvPr id="70" name="直線コネクタ 69"/>
        <xdr:cNvCxnSpPr/>
      </xdr:nvCxnSpPr>
      <xdr:spPr>
        <a:xfrm>
          <a:off x="2209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168148</xdr:rowOff>
    </xdr:to>
    <xdr:cxnSp macro="">
      <xdr:nvCxnSpPr>
        <xdr:cNvPr id="73" name="直線コネクタ 72"/>
        <xdr:cNvCxnSpPr/>
      </xdr:nvCxnSpPr>
      <xdr:spPr>
        <a:xfrm>
          <a:off x="1320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、割合としては０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１６．２％となり、依然として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臨時職員賃金増の他、測量設計・各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種計画策定業務等による委託料が前年度比３４百万円増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職員数を抑えた中で、各分野における事務委託経費等の増加が見込まれるところではあるが、各経費の変動を注視しつつ、適切な行政運営に当たらなければならない。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24130</xdr:rowOff>
    </xdr:to>
    <xdr:cxnSp macro="">
      <xdr:nvCxnSpPr>
        <xdr:cNvPr id="121" name="直線コネクタ 120"/>
        <xdr:cNvCxnSpPr/>
      </xdr:nvCxnSpPr>
      <xdr:spPr>
        <a:xfrm>
          <a:off x="15671800" y="2755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167005</xdr:rowOff>
    </xdr:from>
    <xdr:to>
      <xdr:col>78</xdr:col>
      <xdr:colOff>69850</xdr:colOff>
      <xdr:row>16</xdr:row>
      <xdr:rowOff>12700</xdr:rowOff>
    </xdr:to>
    <xdr:cxnSp macro="">
      <xdr:nvCxnSpPr>
        <xdr:cNvPr id="124" name="直線コネクタ 123"/>
        <xdr:cNvCxnSpPr/>
      </xdr:nvCxnSpPr>
      <xdr:spPr>
        <a:xfrm>
          <a:off x="14782800" y="2738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132715</xdr:rowOff>
    </xdr:from>
    <xdr:to>
      <xdr:col>73</xdr:col>
      <xdr:colOff>180975</xdr:colOff>
      <xdr:row>15</xdr:row>
      <xdr:rowOff>167005</xdr:rowOff>
    </xdr:to>
    <xdr:cxnSp macro="">
      <xdr:nvCxnSpPr>
        <xdr:cNvPr id="127" name="直線コネクタ 126"/>
        <xdr:cNvCxnSpPr/>
      </xdr:nvCxnSpPr>
      <xdr:spPr>
        <a:xfrm>
          <a:off x="13893800" y="2704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132715</xdr:rowOff>
    </xdr:from>
    <xdr:to>
      <xdr:col>69</xdr:col>
      <xdr:colOff>92075</xdr:colOff>
      <xdr:row>16</xdr:row>
      <xdr:rowOff>18415</xdr:rowOff>
    </xdr:to>
    <xdr:cxnSp macro="">
      <xdr:nvCxnSpPr>
        <xdr:cNvPr id="130" name="直線コネクタ 129"/>
        <xdr:cNvCxnSpPr/>
      </xdr:nvCxnSpPr>
      <xdr:spPr>
        <a:xfrm flipV="1">
          <a:off x="13004800" y="27044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40" name="楕円 139"/>
        <xdr:cNvSpPr/>
      </xdr:nvSpPr>
      <xdr:spPr>
        <a:xfrm>
          <a:off x="164592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116857</xdr:rowOff>
    </xdr:from>
    <xdr:ext cx="762000" cy="259045"/>
    <xdr:sp macro="" textlink="">
      <xdr:nvSpPr>
        <xdr:cNvPr id="141" name="物件費該当値テキスト"/>
        <xdr:cNvSpPr txBox="1"/>
      </xdr:nvSpPr>
      <xdr:spPr>
        <a:xfrm>
          <a:off x="165989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2" name="楕円 14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3" name="テキスト ボックス 14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116205</xdr:rowOff>
    </xdr:from>
    <xdr:to>
      <xdr:col>74</xdr:col>
      <xdr:colOff>31750</xdr:colOff>
      <xdr:row>16</xdr:row>
      <xdr:rowOff>46355</xdr:rowOff>
    </xdr:to>
    <xdr:sp macro="" textlink="">
      <xdr:nvSpPr>
        <xdr:cNvPr id="144" name="楕円 143"/>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45" name="テキスト ボックス 144"/>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6" name="楕円 145"/>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168292</xdr:rowOff>
    </xdr:from>
    <xdr:ext cx="762000" cy="259045"/>
    <xdr:sp macro="" textlink="">
      <xdr:nvSpPr>
        <xdr:cNvPr id="147" name="テキスト ボックス 146"/>
        <xdr:cNvSpPr txBox="1"/>
      </xdr:nvSpPr>
      <xdr:spPr>
        <a:xfrm>
          <a:off x="13512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139065</xdr:rowOff>
    </xdr:from>
    <xdr:to>
      <xdr:col>65</xdr:col>
      <xdr:colOff>53975</xdr:colOff>
      <xdr:row>16</xdr:row>
      <xdr:rowOff>69215</xdr:rowOff>
    </xdr:to>
    <xdr:sp macro="" textlink="">
      <xdr:nvSpPr>
        <xdr:cNvPr id="148" name="楕円 147"/>
        <xdr:cNvSpPr/>
      </xdr:nvSpPr>
      <xdr:spPr>
        <a:xfrm>
          <a:off x="12954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53992</xdr:rowOff>
    </xdr:from>
    <xdr:ext cx="762000" cy="259045"/>
    <xdr:sp macro="" textlink="">
      <xdr:nvSpPr>
        <xdr:cNvPr id="149" name="テキスト ボックス 148"/>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、割合として０．２％減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なった。その要因としては、少子化による児童手当や保育所実施委託料の減少に加え、障害者支援事業である、自立支援給付費（生活介護・施設入所支援他）が１６百万円と大きく減少したことによる。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一方、助成対象拡大による子ども医療費助成の増や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前年度比＋１．２％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（県内第４位）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、高齢者福祉事業経費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等、増加要因もあるため、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に当たっては、受益者負担も含め事業内容の精査に努める。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3" name="直線コネクタ 182"/>
        <xdr:cNvCxnSpPr/>
      </xdr:nvCxnSpPr>
      <xdr:spPr>
        <a:xfrm flipV="1">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86" name="直線コネクタ 185"/>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118835</xdr:rowOff>
    </xdr:to>
    <xdr:cxnSp macro="">
      <xdr:nvCxnSpPr>
        <xdr:cNvPr id="189" name="直線コネクタ 188"/>
        <xdr:cNvCxnSpPr/>
      </xdr:nvCxnSpPr>
      <xdr:spPr>
        <a:xfrm>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118835</xdr:rowOff>
    </xdr:to>
    <xdr:cxnSp macro="">
      <xdr:nvCxnSpPr>
        <xdr:cNvPr id="192" name="直線コネクタ 191"/>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2" name="楕円 201"/>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3"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4" name="楕円 203"/>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5" name="テキスト ボックス 20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6" name="楕円 205"/>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7" name="テキスト ボックス 206"/>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8" name="楕円 207"/>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9" name="テキスト ボックス 208"/>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0" name="楕円 209"/>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1" name="テキスト ボックス 21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頻発する自然災害への対応（町道・河川等）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や公共施設の老朽箇所修繕等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による維持修繕費が前年度比１０百万円増</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高齢者人口の増に起因した介護保険給付費に対する一般会計からの操出金についても前年度比１８百万円と大幅に増加している。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老朽施設等の維持経費や人口高齢化に伴う保険</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事業特別</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会計への繰出金の増加は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重点</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課題である</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各事業に対応した計画策定・実施及び財政運営が必要である。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88138</xdr:rowOff>
    </xdr:to>
    <xdr:cxnSp macro="">
      <xdr:nvCxnSpPr>
        <xdr:cNvPr id="241" name="直線コネクタ 240"/>
        <xdr:cNvCxnSpPr/>
      </xdr:nvCxnSpPr>
      <xdr:spPr>
        <a:xfrm>
          <a:off x="15671800" y="9796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24130</xdr:rowOff>
    </xdr:to>
    <xdr:cxnSp macro="">
      <xdr:nvCxnSpPr>
        <xdr:cNvPr id="244" name="直線コネクタ 243"/>
        <xdr:cNvCxnSpPr/>
      </xdr:nvCxnSpPr>
      <xdr:spPr>
        <a:xfrm>
          <a:off x="14782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24130</xdr:rowOff>
    </xdr:to>
    <xdr:cxnSp macro="">
      <xdr:nvCxnSpPr>
        <xdr:cNvPr id="247" name="直線コネクタ 246"/>
        <xdr:cNvCxnSpPr/>
      </xdr:nvCxnSpPr>
      <xdr:spPr>
        <a:xfrm>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57</xdr:row>
      <xdr:rowOff>1270</xdr:rowOff>
    </xdr:to>
    <xdr:cxnSp macro="">
      <xdr:nvCxnSpPr>
        <xdr:cNvPr id="250" name="直線コネクタ 249"/>
        <xdr:cNvCxnSpPr/>
      </xdr:nvCxnSpPr>
      <xdr:spPr>
        <a:xfrm>
          <a:off x="13004800" y="9732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0" name="楕円 259"/>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1"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2" name="楕円 26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3" name="テキスト ボックス 26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4" name="楕円 26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5" name="テキスト ボックス 26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6" name="楕円 26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7" name="テキスト ボックス 26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80772</xdr:rowOff>
    </xdr:from>
    <xdr:to>
      <xdr:col>65</xdr:col>
      <xdr:colOff>53975</xdr:colOff>
      <xdr:row>57</xdr:row>
      <xdr:rowOff>10922</xdr:rowOff>
    </xdr:to>
    <xdr:sp macro="" textlink="">
      <xdr:nvSpPr>
        <xdr:cNvPr id="268" name="楕円 267"/>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21099</xdr:rowOff>
    </xdr:from>
    <xdr:ext cx="762000" cy="259045"/>
    <xdr:sp macro="" textlink="">
      <xdr:nvSpPr>
        <xdr:cNvPr id="269" name="テキスト ボックス 268"/>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補助費等は、前年度比３</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減、１４．０％</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前年度同様に類似団体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消防組合負担金等の増加事業はあったものの、農業振興事業や防災・災害対策事業等における補助事業件数が減少したことが要因である。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補助事業の積極的な活用を促すことが、各施策の振興・対策強化につながるため、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既存事業の見直し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299" name="直線コネクタ 298"/>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02" name="直線コネクタ 301"/>
        <xdr:cNvCxnSpPr/>
      </xdr:nvCxnSpPr>
      <xdr:spPr>
        <a:xfrm>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10414</xdr:rowOff>
    </xdr:to>
    <xdr:cxnSp macro="">
      <xdr:nvCxnSpPr>
        <xdr:cNvPr id="305" name="直線コネクタ 304"/>
        <xdr:cNvCxnSpPr/>
      </xdr:nvCxnSpPr>
      <xdr:spPr>
        <a:xfrm>
          <a:off x="13893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1270</xdr:rowOff>
    </xdr:to>
    <xdr:cxnSp macro="">
      <xdr:nvCxnSpPr>
        <xdr:cNvPr id="308" name="直線コネクタ 307"/>
        <xdr:cNvCxnSpPr/>
      </xdr:nvCxnSpPr>
      <xdr:spPr>
        <a:xfrm>
          <a:off x="13004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8" name="楕円 31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19"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0" name="楕円 31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2" name="楕円 32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3" name="テキスト ボックス 322"/>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4" name="楕円 323"/>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5" name="テキスト ボックス 324"/>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6" name="楕円 32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7" name="テキスト ボックス 326"/>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百万円減の３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１百万円、割合としては０．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令和２年度からは平成２８年度過疎債（借入額３４７百万円）の償還が始まることや、平成３０年度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以降に借り入れた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同報無線デジタル化整備事業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や観光施設整備事業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係る地方債の元金償還も控えているため、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公債費の増加が見込まれる。引き続き計画的な財政運営を図っていく必要がある。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75</xdr:row>
      <xdr:rowOff>149861</xdr:rowOff>
    </xdr:to>
    <xdr:cxnSp macro="">
      <xdr:nvCxnSpPr>
        <xdr:cNvPr id="359" name="直線コネクタ 358"/>
        <xdr:cNvCxnSpPr/>
      </xdr:nvCxnSpPr>
      <xdr:spPr>
        <a:xfrm flipV="1">
          <a:off x="3987800" y="129933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149861</xdr:rowOff>
    </xdr:to>
    <xdr:cxnSp macro="">
      <xdr:nvCxnSpPr>
        <xdr:cNvPr id="362" name="直線コネクタ 361"/>
        <xdr:cNvCxnSpPr/>
      </xdr:nvCxnSpPr>
      <xdr:spPr>
        <a:xfrm>
          <a:off x="3098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146050</xdr:rowOff>
    </xdr:to>
    <xdr:cxnSp macro="">
      <xdr:nvCxnSpPr>
        <xdr:cNvPr id="365" name="直線コネクタ 364"/>
        <xdr:cNvCxnSpPr/>
      </xdr:nvCxnSpPr>
      <xdr:spPr>
        <a:xfrm>
          <a:off x="2209800" y="12970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111760</xdr:rowOff>
    </xdr:to>
    <xdr:cxnSp macro="">
      <xdr:nvCxnSpPr>
        <xdr:cNvPr id="368" name="直線コネクタ 367"/>
        <xdr:cNvCxnSpPr/>
      </xdr:nvCxnSpPr>
      <xdr:spPr>
        <a:xfrm>
          <a:off x="1320800" y="12959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78" name="楕円 377"/>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79" name="公債費該当値テキスト"/>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0" name="楕円 379"/>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1" name="テキスト ボックス 380"/>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2" name="楕円 381"/>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3" name="テキスト ボックス 382"/>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4" name="楕円 383"/>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5" name="テキスト ボックス 384"/>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6" name="楕円 385"/>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87" name="テキスト ボックス 386"/>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公債費以外の一般財源等にかかる経常経費の総額は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１，７３５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百万円で前年度比１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を下回っているが、前年度から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、扶助費、補助費等は減少しているが、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保険事業特別会計への操出金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が前年度比１８百万円の大幅増となっている。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高齢化率の上昇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後期高齢者医療保険、介護保険特別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規模の増大が一般会計からの操出金の増加につなが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るため、その変動を注視していく必要がある。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78</xdr:row>
      <xdr:rowOff>27939</xdr:rowOff>
    </xdr:to>
    <xdr:cxnSp macro="">
      <xdr:nvCxnSpPr>
        <xdr:cNvPr id="420" name="直線コネクタ 419"/>
        <xdr:cNvCxnSpPr/>
      </xdr:nvCxnSpPr>
      <xdr:spPr>
        <a:xfrm>
          <a:off x="15671800" y="13359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157480</xdr:rowOff>
    </xdr:to>
    <xdr:cxnSp macro="">
      <xdr:nvCxnSpPr>
        <xdr:cNvPr id="423" name="直線コネクタ 422"/>
        <xdr:cNvCxnSpPr/>
      </xdr:nvCxnSpPr>
      <xdr:spPr>
        <a:xfrm>
          <a:off x="14782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138430</xdr:rowOff>
    </xdr:to>
    <xdr:cxnSp macro="">
      <xdr:nvCxnSpPr>
        <xdr:cNvPr id="426" name="直線コネクタ 425"/>
        <xdr:cNvCxnSpPr/>
      </xdr:nvCxnSpPr>
      <xdr:spPr>
        <a:xfrm>
          <a:off x="13893800" y="1327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77470</xdr:rowOff>
    </xdr:to>
    <xdr:cxnSp macro="">
      <xdr:nvCxnSpPr>
        <xdr:cNvPr id="429" name="直線コネクタ 428"/>
        <xdr:cNvCxnSpPr/>
      </xdr:nvCxnSpPr>
      <xdr:spPr>
        <a:xfrm>
          <a:off x="13004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39" name="楕円 438"/>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165116</xdr:rowOff>
    </xdr:from>
    <xdr:ext cx="762000" cy="259045"/>
    <xdr:sp macro="" textlink="">
      <xdr:nvSpPr>
        <xdr:cNvPr id="440" name="公債費以外該当値テキスト"/>
        <xdr:cNvSpPr txBox="1"/>
      </xdr:nvSpPr>
      <xdr:spPr>
        <a:xfrm>
          <a:off x="165989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106680</xdr:rowOff>
    </xdr:from>
    <xdr:to>
      <xdr:col>78</xdr:col>
      <xdr:colOff>120650</xdr:colOff>
      <xdr:row>78</xdr:row>
      <xdr:rowOff>36830</xdr:rowOff>
    </xdr:to>
    <xdr:sp macro="" textlink="">
      <xdr:nvSpPr>
        <xdr:cNvPr id="441" name="楕円 440"/>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42" name="テキスト ボックス 441"/>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3" name="楕円 44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4" name="テキスト ボックス 443"/>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5" name="楕円 444"/>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6" name="テキスト ボックス 445"/>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7" name="楕円 446"/>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8" name="テキスト ボックス 447"/>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29482</xdr:rowOff>
    </xdr:from>
    <xdr:to>
      <xdr:col>29</xdr:col>
      <xdr:colOff>127000</xdr:colOff>
      <xdr:row>19</xdr:row>
      <xdr:rowOff>74215</xdr:rowOff>
    </xdr:to>
    <xdr:cxnSp macro="">
      <xdr:nvCxnSpPr>
        <xdr:cNvPr id="48" name="直線コネクタ 47"/>
        <xdr:cNvCxnSpPr/>
      </xdr:nvCxnSpPr>
      <xdr:spPr bwMode="auto">
        <a:xfrm flipV="1">
          <a:off x="5003800" y="3334657"/>
          <a:ext cx="647700" cy="4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74215</xdr:rowOff>
    </xdr:from>
    <xdr:to>
      <xdr:col>26</xdr:col>
      <xdr:colOff>50800</xdr:colOff>
      <xdr:row>19</xdr:row>
      <xdr:rowOff>96270</xdr:rowOff>
    </xdr:to>
    <xdr:cxnSp macro="">
      <xdr:nvCxnSpPr>
        <xdr:cNvPr id="51" name="直線コネクタ 50"/>
        <xdr:cNvCxnSpPr/>
      </xdr:nvCxnSpPr>
      <xdr:spPr bwMode="auto">
        <a:xfrm flipV="1">
          <a:off x="4305300" y="3379390"/>
          <a:ext cx="698500" cy="2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96270</xdr:rowOff>
    </xdr:from>
    <xdr:to>
      <xdr:col>22</xdr:col>
      <xdr:colOff>114300</xdr:colOff>
      <xdr:row>19</xdr:row>
      <xdr:rowOff>117201</xdr:rowOff>
    </xdr:to>
    <xdr:cxnSp macro="">
      <xdr:nvCxnSpPr>
        <xdr:cNvPr id="54" name="直線コネクタ 53"/>
        <xdr:cNvCxnSpPr/>
      </xdr:nvCxnSpPr>
      <xdr:spPr bwMode="auto">
        <a:xfrm flipV="1">
          <a:off x="3606800" y="3401445"/>
          <a:ext cx="698500" cy="2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109419</xdr:rowOff>
    </xdr:from>
    <xdr:to>
      <xdr:col>18</xdr:col>
      <xdr:colOff>177800</xdr:colOff>
      <xdr:row>19</xdr:row>
      <xdr:rowOff>117201</xdr:rowOff>
    </xdr:to>
    <xdr:cxnSp macro="">
      <xdr:nvCxnSpPr>
        <xdr:cNvPr id="57" name="直線コネクタ 56"/>
        <xdr:cNvCxnSpPr/>
      </xdr:nvCxnSpPr>
      <xdr:spPr bwMode="auto">
        <a:xfrm>
          <a:off x="2908300" y="3414594"/>
          <a:ext cx="698500" cy="7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150132</xdr:rowOff>
    </xdr:from>
    <xdr:to>
      <xdr:col>29</xdr:col>
      <xdr:colOff>177800</xdr:colOff>
      <xdr:row>19</xdr:row>
      <xdr:rowOff>80282</xdr:rowOff>
    </xdr:to>
    <xdr:sp macro="" textlink="">
      <xdr:nvSpPr>
        <xdr:cNvPr id="67" name="楕円 66"/>
        <xdr:cNvSpPr/>
      </xdr:nvSpPr>
      <xdr:spPr bwMode="auto">
        <a:xfrm>
          <a:off x="5600700" y="328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122209</xdr:rowOff>
    </xdr:from>
    <xdr:ext cx="762000" cy="259045"/>
    <xdr:sp macro="" textlink="">
      <xdr:nvSpPr>
        <xdr:cNvPr id="68" name="人口1人当たり決算額の推移該当値テキスト130"/>
        <xdr:cNvSpPr txBox="1"/>
      </xdr:nvSpPr>
      <xdr:spPr>
        <a:xfrm>
          <a:off x="5740400" y="325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23415</xdr:rowOff>
    </xdr:from>
    <xdr:to>
      <xdr:col>26</xdr:col>
      <xdr:colOff>101600</xdr:colOff>
      <xdr:row>19</xdr:row>
      <xdr:rowOff>125015</xdr:rowOff>
    </xdr:to>
    <xdr:sp macro="" textlink="">
      <xdr:nvSpPr>
        <xdr:cNvPr id="69" name="楕円 68"/>
        <xdr:cNvSpPr/>
      </xdr:nvSpPr>
      <xdr:spPr bwMode="auto">
        <a:xfrm>
          <a:off x="4953000" y="3328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109792</xdr:rowOff>
    </xdr:from>
    <xdr:ext cx="736600" cy="259045"/>
    <xdr:sp macro="" textlink="">
      <xdr:nvSpPr>
        <xdr:cNvPr id="70" name="テキスト ボックス 69"/>
        <xdr:cNvSpPr txBox="1"/>
      </xdr:nvSpPr>
      <xdr:spPr>
        <a:xfrm>
          <a:off x="4622800" y="3414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45470</xdr:rowOff>
    </xdr:from>
    <xdr:to>
      <xdr:col>22</xdr:col>
      <xdr:colOff>165100</xdr:colOff>
      <xdr:row>19</xdr:row>
      <xdr:rowOff>147070</xdr:rowOff>
    </xdr:to>
    <xdr:sp macro="" textlink="">
      <xdr:nvSpPr>
        <xdr:cNvPr id="71" name="楕円 70"/>
        <xdr:cNvSpPr/>
      </xdr:nvSpPr>
      <xdr:spPr bwMode="auto">
        <a:xfrm>
          <a:off x="4254500" y="335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131847</xdr:rowOff>
    </xdr:from>
    <xdr:ext cx="762000" cy="259045"/>
    <xdr:sp macro="" textlink="">
      <xdr:nvSpPr>
        <xdr:cNvPr id="72" name="テキスト ボックス 71"/>
        <xdr:cNvSpPr txBox="1"/>
      </xdr:nvSpPr>
      <xdr:spPr>
        <a:xfrm>
          <a:off x="3924300" y="343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66401</xdr:rowOff>
    </xdr:from>
    <xdr:to>
      <xdr:col>19</xdr:col>
      <xdr:colOff>38100</xdr:colOff>
      <xdr:row>19</xdr:row>
      <xdr:rowOff>168001</xdr:rowOff>
    </xdr:to>
    <xdr:sp macro="" textlink="">
      <xdr:nvSpPr>
        <xdr:cNvPr id="73" name="楕円 72"/>
        <xdr:cNvSpPr/>
      </xdr:nvSpPr>
      <xdr:spPr bwMode="auto">
        <a:xfrm>
          <a:off x="3556000" y="337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152778</xdr:rowOff>
    </xdr:from>
    <xdr:ext cx="762000" cy="259045"/>
    <xdr:sp macro="" textlink="">
      <xdr:nvSpPr>
        <xdr:cNvPr id="74" name="テキスト ボックス 73"/>
        <xdr:cNvSpPr txBox="1"/>
      </xdr:nvSpPr>
      <xdr:spPr>
        <a:xfrm>
          <a:off x="3225800" y="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58619</xdr:rowOff>
    </xdr:from>
    <xdr:to>
      <xdr:col>15</xdr:col>
      <xdr:colOff>101600</xdr:colOff>
      <xdr:row>19</xdr:row>
      <xdr:rowOff>160219</xdr:rowOff>
    </xdr:to>
    <xdr:sp macro="" textlink="">
      <xdr:nvSpPr>
        <xdr:cNvPr id="75" name="楕円 74"/>
        <xdr:cNvSpPr/>
      </xdr:nvSpPr>
      <xdr:spPr bwMode="auto">
        <a:xfrm>
          <a:off x="2857500" y="336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144996</xdr:rowOff>
    </xdr:from>
    <xdr:ext cx="762000" cy="259045"/>
    <xdr:sp macro="" textlink="">
      <xdr:nvSpPr>
        <xdr:cNvPr id="76" name="テキスト ボックス 75"/>
        <xdr:cNvSpPr txBox="1"/>
      </xdr:nvSpPr>
      <xdr:spPr>
        <a:xfrm>
          <a:off x="2527300" y="345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264764</xdr:rowOff>
    </xdr:from>
    <xdr:to>
      <xdr:col>29</xdr:col>
      <xdr:colOff>127000</xdr:colOff>
      <xdr:row>37</xdr:row>
      <xdr:rowOff>301716</xdr:rowOff>
    </xdr:to>
    <xdr:cxnSp macro="">
      <xdr:nvCxnSpPr>
        <xdr:cNvPr id="112" name="直線コネクタ 111"/>
        <xdr:cNvCxnSpPr/>
      </xdr:nvCxnSpPr>
      <xdr:spPr bwMode="auto">
        <a:xfrm flipV="1">
          <a:off x="5003800" y="7389464"/>
          <a:ext cx="647700" cy="3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301716</xdr:rowOff>
    </xdr:from>
    <xdr:to>
      <xdr:col>26</xdr:col>
      <xdr:colOff>50800</xdr:colOff>
      <xdr:row>37</xdr:row>
      <xdr:rowOff>321881</xdr:rowOff>
    </xdr:to>
    <xdr:cxnSp macro="">
      <xdr:nvCxnSpPr>
        <xdr:cNvPr id="115" name="直線コネクタ 114"/>
        <xdr:cNvCxnSpPr/>
      </xdr:nvCxnSpPr>
      <xdr:spPr bwMode="auto">
        <a:xfrm flipV="1">
          <a:off x="4305300" y="7426416"/>
          <a:ext cx="698500" cy="2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321881</xdr:rowOff>
    </xdr:from>
    <xdr:to>
      <xdr:col>22</xdr:col>
      <xdr:colOff>114300</xdr:colOff>
      <xdr:row>38</xdr:row>
      <xdr:rowOff>9320</xdr:rowOff>
    </xdr:to>
    <xdr:cxnSp macro="">
      <xdr:nvCxnSpPr>
        <xdr:cNvPr id="118" name="直線コネクタ 117"/>
        <xdr:cNvCxnSpPr/>
      </xdr:nvCxnSpPr>
      <xdr:spPr bwMode="auto">
        <a:xfrm flipV="1">
          <a:off x="3606800" y="7446581"/>
          <a:ext cx="6985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9320</xdr:rowOff>
    </xdr:from>
    <xdr:to>
      <xdr:col>18</xdr:col>
      <xdr:colOff>177800</xdr:colOff>
      <xdr:row>38</xdr:row>
      <xdr:rowOff>34858</xdr:rowOff>
    </xdr:to>
    <xdr:cxnSp macro="">
      <xdr:nvCxnSpPr>
        <xdr:cNvPr id="121" name="直線コネクタ 120"/>
        <xdr:cNvCxnSpPr/>
      </xdr:nvCxnSpPr>
      <xdr:spPr bwMode="auto">
        <a:xfrm flipV="1">
          <a:off x="2908300" y="7476920"/>
          <a:ext cx="698500" cy="2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213964</xdr:rowOff>
    </xdr:from>
    <xdr:to>
      <xdr:col>29</xdr:col>
      <xdr:colOff>177800</xdr:colOff>
      <xdr:row>37</xdr:row>
      <xdr:rowOff>315564</xdr:rowOff>
    </xdr:to>
    <xdr:sp macro="" textlink="">
      <xdr:nvSpPr>
        <xdr:cNvPr id="131" name="楕円 130"/>
        <xdr:cNvSpPr/>
      </xdr:nvSpPr>
      <xdr:spPr bwMode="auto">
        <a:xfrm>
          <a:off x="5600700" y="733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186041</xdr:rowOff>
    </xdr:from>
    <xdr:ext cx="762000" cy="259045"/>
    <xdr:sp macro="" textlink="">
      <xdr:nvSpPr>
        <xdr:cNvPr id="132" name="人口1人当たり決算額の推移該当値テキスト445"/>
        <xdr:cNvSpPr txBox="1"/>
      </xdr:nvSpPr>
      <xdr:spPr>
        <a:xfrm>
          <a:off x="5740400" y="73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250916</xdr:rowOff>
    </xdr:from>
    <xdr:to>
      <xdr:col>26</xdr:col>
      <xdr:colOff>101600</xdr:colOff>
      <xdr:row>38</xdr:row>
      <xdr:rowOff>9616</xdr:rowOff>
    </xdr:to>
    <xdr:sp macro="" textlink="">
      <xdr:nvSpPr>
        <xdr:cNvPr id="133" name="楕円 132"/>
        <xdr:cNvSpPr/>
      </xdr:nvSpPr>
      <xdr:spPr bwMode="auto">
        <a:xfrm>
          <a:off x="4953000" y="737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337293</xdr:rowOff>
    </xdr:from>
    <xdr:ext cx="736600" cy="259045"/>
    <xdr:sp macro="" textlink="">
      <xdr:nvSpPr>
        <xdr:cNvPr id="134" name="テキスト ボックス 133"/>
        <xdr:cNvSpPr txBox="1"/>
      </xdr:nvSpPr>
      <xdr:spPr>
        <a:xfrm>
          <a:off x="4622800" y="746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271081</xdr:rowOff>
    </xdr:from>
    <xdr:to>
      <xdr:col>22</xdr:col>
      <xdr:colOff>165100</xdr:colOff>
      <xdr:row>38</xdr:row>
      <xdr:rowOff>29781</xdr:rowOff>
    </xdr:to>
    <xdr:sp macro="" textlink="">
      <xdr:nvSpPr>
        <xdr:cNvPr id="135" name="楕円 134"/>
        <xdr:cNvSpPr/>
      </xdr:nvSpPr>
      <xdr:spPr bwMode="auto">
        <a:xfrm>
          <a:off x="4254500" y="739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14558</xdr:rowOff>
    </xdr:from>
    <xdr:ext cx="762000" cy="259045"/>
    <xdr:sp macro="" textlink="">
      <xdr:nvSpPr>
        <xdr:cNvPr id="136" name="テキスト ボックス 135"/>
        <xdr:cNvSpPr txBox="1"/>
      </xdr:nvSpPr>
      <xdr:spPr>
        <a:xfrm>
          <a:off x="3924300" y="748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301420</xdr:rowOff>
    </xdr:from>
    <xdr:to>
      <xdr:col>19</xdr:col>
      <xdr:colOff>38100</xdr:colOff>
      <xdr:row>38</xdr:row>
      <xdr:rowOff>60120</xdr:rowOff>
    </xdr:to>
    <xdr:sp macro="" textlink="">
      <xdr:nvSpPr>
        <xdr:cNvPr id="137" name="楕円 136"/>
        <xdr:cNvSpPr/>
      </xdr:nvSpPr>
      <xdr:spPr bwMode="auto">
        <a:xfrm>
          <a:off x="3556000" y="742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44897</xdr:rowOff>
    </xdr:from>
    <xdr:ext cx="762000" cy="259045"/>
    <xdr:sp macro="" textlink="">
      <xdr:nvSpPr>
        <xdr:cNvPr id="138" name="テキスト ボックス 137"/>
        <xdr:cNvSpPr txBox="1"/>
      </xdr:nvSpPr>
      <xdr:spPr>
        <a:xfrm>
          <a:off x="3225800" y="751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326958</xdr:rowOff>
    </xdr:from>
    <xdr:to>
      <xdr:col>15</xdr:col>
      <xdr:colOff>101600</xdr:colOff>
      <xdr:row>38</xdr:row>
      <xdr:rowOff>85658</xdr:rowOff>
    </xdr:to>
    <xdr:sp macro="" textlink="">
      <xdr:nvSpPr>
        <xdr:cNvPr id="139" name="楕円 138"/>
        <xdr:cNvSpPr/>
      </xdr:nvSpPr>
      <xdr:spPr bwMode="auto">
        <a:xfrm>
          <a:off x="2857500" y="745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70435</xdr:rowOff>
    </xdr:from>
    <xdr:ext cx="762000" cy="259045"/>
    <xdr:sp macro="" textlink="">
      <xdr:nvSpPr>
        <xdr:cNvPr id="140" name="テキスト ボックス 139"/>
        <xdr:cNvSpPr txBox="1"/>
      </xdr:nvSpPr>
      <xdr:spPr>
        <a:xfrm>
          <a:off x="2527300" y="75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6,507
6,474
85.19
3,780,875
3,521,394
139,213
2,339,507
3,259,889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110232</xdr:rowOff>
    </xdr:from>
    <xdr:to>
      <xdr:col>24</xdr:col>
      <xdr:colOff>63500</xdr:colOff>
      <xdr:row>37</xdr:row>
      <xdr:rowOff>127279</xdr:rowOff>
    </xdr:to>
    <xdr:cxnSp macro="">
      <xdr:nvCxnSpPr>
        <xdr:cNvPr id="63" name="直線コネクタ 62"/>
        <xdr:cNvCxnSpPr/>
      </xdr:nvCxnSpPr>
      <xdr:spPr>
        <a:xfrm flipV="1">
          <a:off x="3797300" y="6453882"/>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118604</xdr:rowOff>
    </xdr:from>
    <xdr:to>
      <xdr:col>19</xdr:col>
      <xdr:colOff>177800</xdr:colOff>
      <xdr:row>37</xdr:row>
      <xdr:rowOff>127279</xdr:rowOff>
    </xdr:to>
    <xdr:cxnSp macro="">
      <xdr:nvCxnSpPr>
        <xdr:cNvPr id="66" name="直線コネクタ 65"/>
        <xdr:cNvCxnSpPr/>
      </xdr:nvCxnSpPr>
      <xdr:spPr>
        <a:xfrm>
          <a:off x="2908300" y="6462254"/>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118604</xdr:rowOff>
    </xdr:from>
    <xdr:to>
      <xdr:col>15</xdr:col>
      <xdr:colOff>50800</xdr:colOff>
      <xdr:row>37</xdr:row>
      <xdr:rowOff>148463</xdr:rowOff>
    </xdr:to>
    <xdr:cxnSp macro="">
      <xdr:nvCxnSpPr>
        <xdr:cNvPr id="69" name="直線コネクタ 68"/>
        <xdr:cNvCxnSpPr/>
      </xdr:nvCxnSpPr>
      <xdr:spPr>
        <a:xfrm flipV="1">
          <a:off x="2019300" y="6462254"/>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148398</xdr:rowOff>
    </xdr:from>
    <xdr:to>
      <xdr:col>10</xdr:col>
      <xdr:colOff>114300</xdr:colOff>
      <xdr:row>37</xdr:row>
      <xdr:rowOff>148463</xdr:rowOff>
    </xdr:to>
    <xdr:cxnSp macro="">
      <xdr:nvCxnSpPr>
        <xdr:cNvPr id="72" name="直線コネクタ 71"/>
        <xdr:cNvCxnSpPr/>
      </xdr:nvCxnSpPr>
      <xdr:spPr>
        <a:xfrm>
          <a:off x="1130300" y="649204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59432</xdr:rowOff>
    </xdr:from>
    <xdr:to>
      <xdr:col>24</xdr:col>
      <xdr:colOff>114300</xdr:colOff>
      <xdr:row>37</xdr:row>
      <xdr:rowOff>161032</xdr:rowOff>
    </xdr:to>
    <xdr:sp macro="" textlink="">
      <xdr:nvSpPr>
        <xdr:cNvPr id="82" name="楕円 81"/>
        <xdr:cNvSpPr/>
      </xdr:nvSpPr>
      <xdr:spPr>
        <a:xfrm>
          <a:off x="4584700" y="64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37859</xdr:rowOff>
    </xdr:from>
    <xdr:ext cx="534377" cy="259045"/>
    <xdr:sp macro="" textlink="">
      <xdr:nvSpPr>
        <xdr:cNvPr id="83" name="人件費該当値テキスト"/>
        <xdr:cNvSpPr txBox="1"/>
      </xdr:nvSpPr>
      <xdr:spPr>
        <a:xfrm>
          <a:off x="4686300" y="638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76479</xdr:rowOff>
    </xdr:from>
    <xdr:to>
      <xdr:col>20</xdr:col>
      <xdr:colOff>38100</xdr:colOff>
      <xdr:row>38</xdr:row>
      <xdr:rowOff>6629</xdr:rowOff>
    </xdr:to>
    <xdr:sp macro="" textlink="">
      <xdr:nvSpPr>
        <xdr:cNvPr id="84" name="楕円 83"/>
        <xdr:cNvSpPr/>
      </xdr:nvSpPr>
      <xdr:spPr>
        <a:xfrm>
          <a:off x="3746500" y="64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169206</xdr:rowOff>
    </xdr:from>
    <xdr:ext cx="534377" cy="259045"/>
    <xdr:sp macro="" textlink="">
      <xdr:nvSpPr>
        <xdr:cNvPr id="85" name="テキスト ボックス 84"/>
        <xdr:cNvSpPr txBox="1"/>
      </xdr:nvSpPr>
      <xdr:spPr>
        <a:xfrm>
          <a:off x="3530111" y="65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67804</xdr:rowOff>
    </xdr:from>
    <xdr:to>
      <xdr:col>15</xdr:col>
      <xdr:colOff>101600</xdr:colOff>
      <xdr:row>37</xdr:row>
      <xdr:rowOff>169404</xdr:rowOff>
    </xdr:to>
    <xdr:sp macro="" textlink="">
      <xdr:nvSpPr>
        <xdr:cNvPr id="86" name="楕円 85"/>
        <xdr:cNvSpPr/>
      </xdr:nvSpPr>
      <xdr:spPr>
        <a:xfrm>
          <a:off x="2857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160531</xdr:rowOff>
    </xdr:from>
    <xdr:ext cx="534377" cy="259045"/>
    <xdr:sp macro="" textlink="">
      <xdr:nvSpPr>
        <xdr:cNvPr id="87" name="テキスト ボックス 86"/>
        <xdr:cNvSpPr txBox="1"/>
      </xdr:nvSpPr>
      <xdr:spPr>
        <a:xfrm>
          <a:off x="2641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97663</xdr:rowOff>
    </xdr:from>
    <xdr:to>
      <xdr:col>10</xdr:col>
      <xdr:colOff>165100</xdr:colOff>
      <xdr:row>38</xdr:row>
      <xdr:rowOff>27813</xdr:rowOff>
    </xdr:to>
    <xdr:sp macro="" textlink="">
      <xdr:nvSpPr>
        <xdr:cNvPr id="88" name="楕円 87"/>
        <xdr:cNvSpPr/>
      </xdr:nvSpPr>
      <xdr:spPr>
        <a:xfrm>
          <a:off x="1968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18940</xdr:rowOff>
    </xdr:from>
    <xdr:ext cx="534377" cy="259045"/>
    <xdr:sp macro="" textlink="">
      <xdr:nvSpPr>
        <xdr:cNvPr id="89" name="テキスト ボックス 88"/>
        <xdr:cNvSpPr txBox="1"/>
      </xdr:nvSpPr>
      <xdr:spPr>
        <a:xfrm>
          <a:off x="1752111" y="65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97598</xdr:rowOff>
    </xdr:from>
    <xdr:to>
      <xdr:col>6</xdr:col>
      <xdr:colOff>38100</xdr:colOff>
      <xdr:row>38</xdr:row>
      <xdr:rowOff>27747</xdr:rowOff>
    </xdr:to>
    <xdr:sp macro="" textlink="">
      <xdr:nvSpPr>
        <xdr:cNvPr id="90" name="楕円 89"/>
        <xdr:cNvSpPr/>
      </xdr:nvSpPr>
      <xdr:spPr>
        <a:xfrm>
          <a:off x="1079500" y="6441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18875</xdr:rowOff>
    </xdr:from>
    <xdr:ext cx="534377" cy="259045"/>
    <xdr:sp macro="" textlink="">
      <xdr:nvSpPr>
        <xdr:cNvPr id="91" name="テキスト ボックス 90"/>
        <xdr:cNvSpPr txBox="1"/>
      </xdr:nvSpPr>
      <xdr:spPr>
        <a:xfrm>
          <a:off x="863111" y="65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95932</xdr:rowOff>
    </xdr:from>
    <xdr:to>
      <xdr:col>24</xdr:col>
      <xdr:colOff>63500</xdr:colOff>
      <xdr:row>55</xdr:row>
      <xdr:rowOff>141543</xdr:rowOff>
    </xdr:to>
    <xdr:cxnSp macro="">
      <xdr:nvCxnSpPr>
        <xdr:cNvPr id="118" name="直線コネクタ 117"/>
        <xdr:cNvCxnSpPr/>
      </xdr:nvCxnSpPr>
      <xdr:spPr>
        <a:xfrm flipV="1">
          <a:off x="3797300" y="9525682"/>
          <a:ext cx="8382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107541</xdr:rowOff>
    </xdr:from>
    <xdr:to>
      <xdr:col>19</xdr:col>
      <xdr:colOff>177800</xdr:colOff>
      <xdr:row>55</xdr:row>
      <xdr:rowOff>141543</xdr:rowOff>
    </xdr:to>
    <xdr:cxnSp macro="">
      <xdr:nvCxnSpPr>
        <xdr:cNvPr id="121" name="直線コネクタ 120"/>
        <xdr:cNvCxnSpPr/>
      </xdr:nvCxnSpPr>
      <xdr:spPr>
        <a:xfrm>
          <a:off x="2908300" y="9537291"/>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107541</xdr:rowOff>
    </xdr:from>
    <xdr:to>
      <xdr:col>15</xdr:col>
      <xdr:colOff>50800</xdr:colOff>
      <xdr:row>55</xdr:row>
      <xdr:rowOff>116364</xdr:rowOff>
    </xdr:to>
    <xdr:cxnSp macro="">
      <xdr:nvCxnSpPr>
        <xdr:cNvPr id="124" name="直線コネクタ 123"/>
        <xdr:cNvCxnSpPr/>
      </xdr:nvCxnSpPr>
      <xdr:spPr>
        <a:xfrm flipV="1">
          <a:off x="2019300" y="9537291"/>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116364</xdr:rowOff>
    </xdr:from>
    <xdr:to>
      <xdr:col>10</xdr:col>
      <xdr:colOff>114300</xdr:colOff>
      <xdr:row>55</xdr:row>
      <xdr:rowOff>140916</xdr:rowOff>
    </xdr:to>
    <xdr:cxnSp macro="">
      <xdr:nvCxnSpPr>
        <xdr:cNvPr id="127" name="直線コネクタ 126"/>
        <xdr:cNvCxnSpPr/>
      </xdr:nvCxnSpPr>
      <xdr:spPr>
        <a:xfrm flipV="1">
          <a:off x="1130300" y="95461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45132</xdr:rowOff>
    </xdr:from>
    <xdr:to>
      <xdr:col>24</xdr:col>
      <xdr:colOff>114300</xdr:colOff>
      <xdr:row>55</xdr:row>
      <xdr:rowOff>146732</xdr:rowOff>
    </xdr:to>
    <xdr:sp macro="" textlink="">
      <xdr:nvSpPr>
        <xdr:cNvPr id="137" name="楕円 136"/>
        <xdr:cNvSpPr/>
      </xdr:nvSpPr>
      <xdr:spPr>
        <a:xfrm>
          <a:off x="4584700" y="94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23559</xdr:rowOff>
    </xdr:from>
    <xdr:ext cx="599010" cy="259045"/>
    <xdr:sp macro="" textlink="">
      <xdr:nvSpPr>
        <xdr:cNvPr id="138" name="物件費該当値テキスト"/>
        <xdr:cNvSpPr txBox="1"/>
      </xdr:nvSpPr>
      <xdr:spPr>
        <a:xfrm>
          <a:off x="4686300" y="94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90743</xdr:rowOff>
    </xdr:from>
    <xdr:to>
      <xdr:col>20</xdr:col>
      <xdr:colOff>38100</xdr:colOff>
      <xdr:row>56</xdr:row>
      <xdr:rowOff>20893</xdr:rowOff>
    </xdr:to>
    <xdr:sp macro="" textlink="">
      <xdr:nvSpPr>
        <xdr:cNvPr id="139" name="楕円 138"/>
        <xdr:cNvSpPr/>
      </xdr:nvSpPr>
      <xdr:spPr>
        <a:xfrm>
          <a:off x="3746500" y="95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12020</xdr:rowOff>
    </xdr:from>
    <xdr:ext cx="599010" cy="259045"/>
    <xdr:sp macro="" textlink="">
      <xdr:nvSpPr>
        <xdr:cNvPr id="140" name="テキスト ボックス 139"/>
        <xdr:cNvSpPr txBox="1"/>
      </xdr:nvSpPr>
      <xdr:spPr>
        <a:xfrm>
          <a:off x="3497795" y="961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56741</xdr:rowOff>
    </xdr:from>
    <xdr:to>
      <xdr:col>15</xdr:col>
      <xdr:colOff>101600</xdr:colOff>
      <xdr:row>55</xdr:row>
      <xdr:rowOff>158341</xdr:rowOff>
    </xdr:to>
    <xdr:sp macro="" textlink="">
      <xdr:nvSpPr>
        <xdr:cNvPr id="141" name="楕円 140"/>
        <xdr:cNvSpPr/>
      </xdr:nvSpPr>
      <xdr:spPr>
        <a:xfrm>
          <a:off x="2857500" y="94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149468</xdr:rowOff>
    </xdr:from>
    <xdr:ext cx="599010" cy="259045"/>
    <xdr:sp macro="" textlink="">
      <xdr:nvSpPr>
        <xdr:cNvPr id="142" name="テキスト ボックス 141"/>
        <xdr:cNvSpPr txBox="1"/>
      </xdr:nvSpPr>
      <xdr:spPr>
        <a:xfrm>
          <a:off x="2608795" y="957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65564</xdr:rowOff>
    </xdr:from>
    <xdr:to>
      <xdr:col>10</xdr:col>
      <xdr:colOff>165100</xdr:colOff>
      <xdr:row>55</xdr:row>
      <xdr:rowOff>167164</xdr:rowOff>
    </xdr:to>
    <xdr:sp macro="" textlink="">
      <xdr:nvSpPr>
        <xdr:cNvPr id="143" name="楕円 142"/>
        <xdr:cNvSpPr/>
      </xdr:nvSpPr>
      <xdr:spPr>
        <a:xfrm>
          <a:off x="1968500" y="94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12241</xdr:rowOff>
    </xdr:from>
    <xdr:ext cx="599010" cy="259045"/>
    <xdr:sp macro="" textlink="">
      <xdr:nvSpPr>
        <xdr:cNvPr id="144" name="テキスト ボックス 143"/>
        <xdr:cNvSpPr txBox="1"/>
      </xdr:nvSpPr>
      <xdr:spPr>
        <a:xfrm>
          <a:off x="1719795" y="927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90116</xdr:rowOff>
    </xdr:from>
    <xdr:to>
      <xdr:col>6</xdr:col>
      <xdr:colOff>38100</xdr:colOff>
      <xdr:row>56</xdr:row>
      <xdr:rowOff>20266</xdr:rowOff>
    </xdr:to>
    <xdr:sp macro="" textlink="">
      <xdr:nvSpPr>
        <xdr:cNvPr id="145" name="楕円 144"/>
        <xdr:cNvSpPr/>
      </xdr:nvSpPr>
      <xdr:spPr>
        <a:xfrm>
          <a:off x="1079500" y="9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36793</xdr:rowOff>
    </xdr:from>
    <xdr:ext cx="599010" cy="259045"/>
    <xdr:sp macro="" textlink="">
      <xdr:nvSpPr>
        <xdr:cNvPr id="146" name="テキスト ボックス 145"/>
        <xdr:cNvSpPr txBox="1"/>
      </xdr:nvSpPr>
      <xdr:spPr>
        <a:xfrm>
          <a:off x="830795" y="929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91960</xdr:rowOff>
    </xdr:from>
    <xdr:to>
      <xdr:col>24</xdr:col>
      <xdr:colOff>63500</xdr:colOff>
      <xdr:row>77</xdr:row>
      <xdr:rowOff>158483</xdr:rowOff>
    </xdr:to>
    <xdr:cxnSp macro="">
      <xdr:nvCxnSpPr>
        <xdr:cNvPr id="175" name="直線コネクタ 174"/>
        <xdr:cNvCxnSpPr/>
      </xdr:nvCxnSpPr>
      <xdr:spPr>
        <a:xfrm flipV="1">
          <a:off x="3797300" y="13293610"/>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158483</xdr:rowOff>
    </xdr:from>
    <xdr:to>
      <xdr:col>19</xdr:col>
      <xdr:colOff>177800</xdr:colOff>
      <xdr:row>78</xdr:row>
      <xdr:rowOff>49403</xdr:rowOff>
    </xdr:to>
    <xdr:cxnSp macro="">
      <xdr:nvCxnSpPr>
        <xdr:cNvPr id="178" name="直線コネクタ 177"/>
        <xdr:cNvCxnSpPr/>
      </xdr:nvCxnSpPr>
      <xdr:spPr>
        <a:xfrm flipV="1">
          <a:off x="2908300" y="13360133"/>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27609</xdr:rowOff>
    </xdr:from>
    <xdr:to>
      <xdr:col>15</xdr:col>
      <xdr:colOff>50800</xdr:colOff>
      <xdr:row>78</xdr:row>
      <xdr:rowOff>49403</xdr:rowOff>
    </xdr:to>
    <xdr:cxnSp macro="">
      <xdr:nvCxnSpPr>
        <xdr:cNvPr id="181" name="直線コネクタ 180"/>
        <xdr:cNvCxnSpPr/>
      </xdr:nvCxnSpPr>
      <xdr:spPr>
        <a:xfrm>
          <a:off x="2019300" y="1340070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27609</xdr:rowOff>
    </xdr:from>
    <xdr:to>
      <xdr:col>10</xdr:col>
      <xdr:colOff>114300</xdr:colOff>
      <xdr:row>78</xdr:row>
      <xdr:rowOff>76188</xdr:rowOff>
    </xdr:to>
    <xdr:cxnSp macro="">
      <xdr:nvCxnSpPr>
        <xdr:cNvPr id="184" name="直線コネクタ 183"/>
        <xdr:cNvCxnSpPr/>
      </xdr:nvCxnSpPr>
      <xdr:spPr>
        <a:xfrm flipV="1">
          <a:off x="1130300" y="13400709"/>
          <a:ext cx="8890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41160</xdr:rowOff>
    </xdr:from>
    <xdr:to>
      <xdr:col>24</xdr:col>
      <xdr:colOff>114300</xdr:colOff>
      <xdr:row>77</xdr:row>
      <xdr:rowOff>142760</xdr:rowOff>
    </xdr:to>
    <xdr:sp macro="" textlink="">
      <xdr:nvSpPr>
        <xdr:cNvPr id="194" name="楕円 193"/>
        <xdr:cNvSpPr/>
      </xdr:nvSpPr>
      <xdr:spPr>
        <a:xfrm>
          <a:off x="45847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19587</xdr:rowOff>
    </xdr:from>
    <xdr:ext cx="469744" cy="259045"/>
    <xdr:sp macro="" textlink="">
      <xdr:nvSpPr>
        <xdr:cNvPr id="195" name="維持補修費該当値テキスト"/>
        <xdr:cNvSpPr txBox="1"/>
      </xdr:nvSpPr>
      <xdr:spPr>
        <a:xfrm>
          <a:off x="4686300" y="1322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107683</xdr:rowOff>
    </xdr:from>
    <xdr:to>
      <xdr:col>20</xdr:col>
      <xdr:colOff>38100</xdr:colOff>
      <xdr:row>78</xdr:row>
      <xdr:rowOff>37833</xdr:rowOff>
    </xdr:to>
    <xdr:sp macro="" textlink="">
      <xdr:nvSpPr>
        <xdr:cNvPr id="196" name="楕円 195"/>
        <xdr:cNvSpPr/>
      </xdr:nvSpPr>
      <xdr:spPr>
        <a:xfrm>
          <a:off x="37465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28960</xdr:rowOff>
    </xdr:from>
    <xdr:ext cx="469744" cy="259045"/>
    <xdr:sp macro="" textlink="">
      <xdr:nvSpPr>
        <xdr:cNvPr id="197" name="テキスト ボックス 196"/>
        <xdr:cNvSpPr txBox="1"/>
      </xdr:nvSpPr>
      <xdr:spPr>
        <a:xfrm>
          <a:off x="3562428" y="134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170053</xdr:rowOff>
    </xdr:from>
    <xdr:to>
      <xdr:col>15</xdr:col>
      <xdr:colOff>101600</xdr:colOff>
      <xdr:row>78</xdr:row>
      <xdr:rowOff>100203</xdr:rowOff>
    </xdr:to>
    <xdr:sp macro="" textlink="">
      <xdr:nvSpPr>
        <xdr:cNvPr id="198" name="楕円 197"/>
        <xdr:cNvSpPr/>
      </xdr:nvSpPr>
      <xdr:spPr>
        <a:xfrm>
          <a:off x="2857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91330</xdr:rowOff>
    </xdr:from>
    <xdr:ext cx="469744" cy="259045"/>
    <xdr:sp macro="" textlink="">
      <xdr:nvSpPr>
        <xdr:cNvPr id="199" name="テキスト ボックス 198"/>
        <xdr:cNvSpPr txBox="1"/>
      </xdr:nvSpPr>
      <xdr:spPr>
        <a:xfrm>
          <a:off x="2673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148259</xdr:rowOff>
    </xdr:from>
    <xdr:to>
      <xdr:col>10</xdr:col>
      <xdr:colOff>165100</xdr:colOff>
      <xdr:row>78</xdr:row>
      <xdr:rowOff>78409</xdr:rowOff>
    </xdr:to>
    <xdr:sp macro="" textlink="">
      <xdr:nvSpPr>
        <xdr:cNvPr id="200" name="楕円 199"/>
        <xdr:cNvSpPr/>
      </xdr:nvSpPr>
      <xdr:spPr>
        <a:xfrm>
          <a:off x="1968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69536</xdr:rowOff>
    </xdr:from>
    <xdr:ext cx="469744" cy="259045"/>
    <xdr:sp macro="" textlink="">
      <xdr:nvSpPr>
        <xdr:cNvPr id="201" name="テキスト ボックス 200"/>
        <xdr:cNvSpPr txBox="1"/>
      </xdr:nvSpPr>
      <xdr:spPr>
        <a:xfrm>
          <a:off x="1784428" y="134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25388</xdr:rowOff>
    </xdr:from>
    <xdr:to>
      <xdr:col>6</xdr:col>
      <xdr:colOff>38100</xdr:colOff>
      <xdr:row>78</xdr:row>
      <xdr:rowOff>126988</xdr:rowOff>
    </xdr:to>
    <xdr:sp macro="" textlink="">
      <xdr:nvSpPr>
        <xdr:cNvPr id="202" name="楕円 201"/>
        <xdr:cNvSpPr/>
      </xdr:nvSpPr>
      <xdr:spPr>
        <a:xfrm>
          <a:off x="10795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118115</xdr:rowOff>
    </xdr:from>
    <xdr:ext cx="469744" cy="259045"/>
    <xdr:sp macro="" textlink="">
      <xdr:nvSpPr>
        <xdr:cNvPr id="203" name="テキスト ボックス 202"/>
        <xdr:cNvSpPr txBox="1"/>
      </xdr:nvSpPr>
      <xdr:spPr>
        <a:xfrm>
          <a:off x="895428" y="134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102158</xdr:rowOff>
    </xdr:from>
    <xdr:to>
      <xdr:col>24</xdr:col>
      <xdr:colOff>63500</xdr:colOff>
      <xdr:row>97</xdr:row>
      <xdr:rowOff>114782</xdr:rowOff>
    </xdr:to>
    <xdr:cxnSp macro="">
      <xdr:nvCxnSpPr>
        <xdr:cNvPr id="233" name="直線コネクタ 232"/>
        <xdr:cNvCxnSpPr/>
      </xdr:nvCxnSpPr>
      <xdr:spPr>
        <a:xfrm>
          <a:off x="3797300" y="16732808"/>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68187</xdr:rowOff>
    </xdr:from>
    <xdr:to>
      <xdr:col>19</xdr:col>
      <xdr:colOff>177800</xdr:colOff>
      <xdr:row>97</xdr:row>
      <xdr:rowOff>102158</xdr:rowOff>
    </xdr:to>
    <xdr:cxnSp macro="">
      <xdr:nvCxnSpPr>
        <xdr:cNvPr id="236" name="直線コネクタ 235"/>
        <xdr:cNvCxnSpPr/>
      </xdr:nvCxnSpPr>
      <xdr:spPr>
        <a:xfrm>
          <a:off x="2908300" y="16698837"/>
          <a:ext cx="889000" cy="3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49188</xdr:rowOff>
    </xdr:from>
    <xdr:to>
      <xdr:col>15</xdr:col>
      <xdr:colOff>50800</xdr:colOff>
      <xdr:row>97</xdr:row>
      <xdr:rowOff>68187</xdr:rowOff>
    </xdr:to>
    <xdr:cxnSp macro="">
      <xdr:nvCxnSpPr>
        <xdr:cNvPr id="239" name="直線コネクタ 238"/>
        <xdr:cNvCxnSpPr/>
      </xdr:nvCxnSpPr>
      <xdr:spPr>
        <a:xfrm>
          <a:off x="2019300" y="16679838"/>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49188</xdr:rowOff>
    </xdr:from>
    <xdr:to>
      <xdr:col>10</xdr:col>
      <xdr:colOff>114300</xdr:colOff>
      <xdr:row>97</xdr:row>
      <xdr:rowOff>112522</xdr:rowOff>
    </xdr:to>
    <xdr:cxnSp macro="">
      <xdr:nvCxnSpPr>
        <xdr:cNvPr id="242" name="直線コネクタ 241"/>
        <xdr:cNvCxnSpPr/>
      </xdr:nvCxnSpPr>
      <xdr:spPr>
        <a:xfrm flipV="1">
          <a:off x="1130300" y="16679838"/>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63982</xdr:rowOff>
    </xdr:from>
    <xdr:to>
      <xdr:col>24</xdr:col>
      <xdr:colOff>114300</xdr:colOff>
      <xdr:row>97</xdr:row>
      <xdr:rowOff>165582</xdr:rowOff>
    </xdr:to>
    <xdr:sp macro="" textlink="">
      <xdr:nvSpPr>
        <xdr:cNvPr id="252" name="楕円 251"/>
        <xdr:cNvSpPr/>
      </xdr:nvSpPr>
      <xdr:spPr>
        <a:xfrm>
          <a:off x="4584700" y="166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42409</xdr:rowOff>
    </xdr:from>
    <xdr:ext cx="534377" cy="259045"/>
    <xdr:sp macro="" textlink="">
      <xdr:nvSpPr>
        <xdr:cNvPr id="253" name="扶助費該当値テキスト"/>
        <xdr:cNvSpPr txBox="1"/>
      </xdr:nvSpPr>
      <xdr:spPr>
        <a:xfrm>
          <a:off x="4686300"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51358</xdr:rowOff>
    </xdr:from>
    <xdr:to>
      <xdr:col>20</xdr:col>
      <xdr:colOff>38100</xdr:colOff>
      <xdr:row>97</xdr:row>
      <xdr:rowOff>152958</xdr:rowOff>
    </xdr:to>
    <xdr:sp macro="" textlink="">
      <xdr:nvSpPr>
        <xdr:cNvPr id="254" name="楕円 253"/>
        <xdr:cNvSpPr/>
      </xdr:nvSpPr>
      <xdr:spPr>
        <a:xfrm>
          <a:off x="3746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144085</xdr:rowOff>
    </xdr:from>
    <xdr:ext cx="534377" cy="259045"/>
    <xdr:sp macro="" textlink="">
      <xdr:nvSpPr>
        <xdr:cNvPr id="255" name="テキスト ボックス 254"/>
        <xdr:cNvSpPr txBox="1"/>
      </xdr:nvSpPr>
      <xdr:spPr>
        <a:xfrm>
          <a:off x="3530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17387</xdr:rowOff>
    </xdr:from>
    <xdr:to>
      <xdr:col>15</xdr:col>
      <xdr:colOff>101600</xdr:colOff>
      <xdr:row>97</xdr:row>
      <xdr:rowOff>118987</xdr:rowOff>
    </xdr:to>
    <xdr:sp macro="" textlink="">
      <xdr:nvSpPr>
        <xdr:cNvPr id="256" name="楕円 255"/>
        <xdr:cNvSpPr/>
      </xdr:nvSpPr>
      <xdr:spPr>
        <a:xfrm>
          <a:off x="2857500" y="16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110114</xdr:rowOff>
    </xdr:from>
    <xdr:ext cx="534377" cy="259045"/>
    <xdr:sp macro="" textlink="">
      <xdr:nvSpPr>
        <xdr:cNvPr id="257" name="テキスト ボックス 256"/>
        <xdr:cNvSpPr txBox="1"/>
      </xdr:nvSpPr>
      <xdr:spPr>
        <a:xfrm>
          <a:off x="2641111" y="16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169838</xdr:rowOff>
    </xdr:from>
    <xdr:to>
      <xdr:col>10</xdr:col>
      <xdr:colOff>165100</xdr:colOff>
      <xdr:row>97</xdr:row>
      <xdr:rowOff>99988</xdr:rowOff>
    </xdr:to>
    <xdr:sp macro="" textlink="">
      <xdr:nvSpPr>
        <xdr:cNvPr id="258" name="楕円 257"/>
        <xdr:cNvSpPr/>
      </xdr:nvSpPr>
      <xdr:spPr>
        <a:xfrm>
          <a:off x="1968500" y="166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91115</xdr:rowOff>
    </xdr:from>
    <xdr:ext cx="534377" cy="259045"/>
    <xdr:sp macro="" textlink="">
      <xdr:nvSpPr>
        <xdr:cNvPr id="259" name="テキスト ボックス 258"/>
        <xdr:cNvSpPr txBox="1"/>
      </xdr:nvSpPr>
      <xdr:spPr>
        <a:xfrm>
          <a:off x="1752111" y="167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61722</xdr:rowOff>
    </xdr:from>
    <xdr:to>
      <xdr:col>6</xdr:col>
      <xdr:colOff>38100</xdr:colOff>
      <xdr:row>97</xdr:row>
      <xdr:rowOff>163322</xdr:rowOff>
    </xdr:to>
    <xdr:sp macro="" textlink="">
      <xdr:nvSpPr>
        <xdr:cNvPr id="260" name="楕円 259"/>
        <xdr:cNvSpPr/>
      </xdr:nvSpPr>
      <xdr:spPr>
        <a:xfrm>
          <a:off x="1079500" y="166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154449</xdr:rowOff>
    </xdr:from>
    <xdr:ext cx="534377" cy="259045"/>
    <xdr:sp macro="" textlink="">
      <xdr:nvSpPr>
        <xdr:cNvPr id="261" name="テキスト ボックス 260"/>
        <xdr:cNvSpPr txBox="1"/>
      </xdr:nvSpPr>
      <xdr:spPr>
        <a:xfrm>
          <a:off x="863111" y="167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136815</xdr:rowOff>
    </xdr:from>
    <xdr:to>
      <xdr:col>55</xdr:col>
      <xdr:colOff>0</xdr:colOff>
      <xdr:row>36</xdr:row>
      <xdr:rowOff>144935</xdr:rowOff>
    </xdr:to>
    <xdr:cxnSp macro="">
      <xdr:nvCxnSpPr>
        <xdr:cNvPr id="288" name="直線コネクタ 287"/>
        <xdr:cNvCxnSpPr/>
      </xdr:nvCxnSpPr>
      <xdr:spPr>
        <a:xfrm flipV="1">
          <a:off x="9639300" y="6309015"/>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144935</xdr:rowOff>
    </xdr:from>
    <xdr:to>
      <xdr:col>50</xdr:col>
      <xdr:colOff>114300</xdr:colOff>
      <xdr:row>36</xdr:row>
      <xdr:rowOff>168705</xdr:rowOff>
    </xdr:to>
    <xdr:cxnSp macro="">
      <xdr:nvCxnSpPr>
        <xdr:cNvPr id="291" name="直線コネクタ 290"/>
        <xdr:cNvCxnSpPr/>
      </xdr:nvCxnSpPr>
      <xdr:spPr>
        <a:xfrm flipV="1">
          <a:off x="8750300" y="6317135"/>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167521</xdr:rowOff>
    </xdr:from>
    <xdr:to>
      <xdr:col>45</xdr:col>
      <xdr:colOff>177800</xdr:colOff>
      <xdr:row>36</xdr:row>
      <xdr:rowOff>168705</xdr:rowOff>
    </xdr:to>
    <xdr:cxnSp macro="">
      <xdr:nvCxnSpPr>
        <xdr:cNvPr id="294" name="直線コネクタ 293"/>
        <xdr:cNvCxnSpPr/>
      </xdr:nvCxnSpPr>
      <xdr:spPr>
        <a:xfrm>
          <a:off x="7861300" y="6339721"/>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167315</xdr:rowOff>
    </xdr:from>
    <xdr:to>
      <xdr:col>41</xdr:col>
      <xdr:colOff>50800</xdr:colOff>
      <xdr:row>36</xdr:row>
      <xdr:rowOff>167521</xdr:rowOff>
    </xdr:to>
    <xdr:cxnSp macro="">
      <xdr:nvCxnSpPr>
        <xdr:cNvPr id="297" name="直線コネクタ 296"/>
        <xdr:cNvCxnSpPr/>
      </xdr:nvCxnSpPr>
      <xdr:spPr>
        <a:xfrm>
          <a:off x="6972300" y="633951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86015</xdr:rowOff>
    </xdr:from>
    <xdr:to>
      <xdr:col>55</xdr:col>
      <xdr:colOff>50800</xdr:colOff>
      <xdr:row>37</xdr:row>
      <xdr:rowOff>16165</xdr:rowOff>
    </xdr:to>
    <xdr:sp macro="" textlink="">
      <xdr:nvSpPr>
        <xdr:cNvPr id="307" name="楕円 306"/>
        <xdr:cNvSpPr/>
      </xdr:nvSpPr>
      <xdr:spPr>
        <a:xfrm>
          <a:off x="10426700" y="62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64442</xdr:rowOff>
    </xdr:from>
    <xdr:ext cx="534377" cy="259045"/>
    <xdr:sp macro="" textlink="">
      <xdr:nvSpPr>
        <xdr:cNvPr id="308" name="補助費等該当値テキスト"/>
        <xdr:cNvSpPr txBox="1"/>
      </xdr:nvSpPr>
      <xdr:spPr>
        <a:xfrm>
          <a:off x="10528300" y="62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94135</xdr:rowOff>
    </xdr:from>
    <xdr:to>
      <xdr:col>50</xdr:col>
      <xdr:colOff>165100</xdr:colOff>
      <xdr:row>37</xdr:row>
      <xdr:rowOff>24285</xdr:rowOff>
    </xdr:to>
    <xdr:sp macro="" textlink="">
      <xdr:nvSpPr>
        <xdr:cNvPr id="309" name="楕円 308"/>
        <xdr:cNvSpPr/>
      </xdr:nvSpPr>
      <xdr:spPr>
        <a:xfrm>
          <a:off x="9588500" y="62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15412</xdr:rowOff>
    </xdr:from>
    <xdr:ext cx="534377" cy="259045"/>
    <xdr:sp macro="" textlink="">
      <xdr:nvSpPr>
        <xdr:cNvPr id="310" name="テキスト ボックス 309"/>
        <xdr:cNvSpPr txBox="1"/>
      </xdr:nvSpPr>
      <xdr:spPr>
        <a:xfrm>
          <a:off x="9372111" y="635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117905</xdr:rowOff>
    </xdr:from>
    <xdr:to>
      <xdr:col>46</xdr:col>
      <xdr:colOff>38100</xdr:colOff>
      <xdr:row>37</xdr:row>
      <xdr:rowOff>48055</xdr:rowOff>
    </xdr:to>
    <xdr:sp macro="" textlink="">
      <xdr:nvSpPr>
        <xdr:cNvPr id="311" name="楕円 310"/>
        <xdr:cNvSpPr/>
      </xdr:nvSpPr>
      <xdr:spPr>
        <a:xfrm>
          <a:off x="8699500" y="62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39182</xdr:rowOff>
    </xdr:from>
    <xdr:ext cx="534377" cy="259045"/>
    <xdr:sp macro="" textlink="">
      <xdr:nvSpPr>
        <xdr:cNvPr id="312" name="テキスト ボックス 311"/>
        <xdr:cNvSpPr txBox="1"/>
      </xdr:nvSpPr>
      <xdr:spPr>
        <a:xfrm>
          <a:off x="8483111" y="63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116721</xdr:rowOff>
    </xdr:from>
    <xdr:to>
      <xdr:col>41</xdr:col>
      <xdr:colOff>101600</xdr:colOff>
      <xdr:row>37</xdr:row>
      <xdr:rowOff>46871</xdr:rowOff>
    </xdr:to>
    <xdr:sp macro="" textlink="">
      <xdr:nvSpPr>
        <xdr:cNvPr id="313" name="楕円 312"/>
        <xdr:cNvSpPr/>
      </xdr:nvSpPr>
      <xdr:spPr>
        <a:xfrm>
          <a:off x="7810500" y="62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37998</xdr:rowOff>
    </xdr:from>
    <xdr:ext cx="534377" cy="259045"/>
    <xdr:sp macro="" textlink="">
      <xdr:nvSpPr>
        <xdr:cNvPr id="314" name="テキスト ボックス 313"/>
        <xdr:cNvSpPr txBox="1"/>
      </xdr:nvSpPr>
      <xdr:spPr>
        <a:xfrm>
          <a:off x="7594111" y="638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116515</xdr:rowOff>
    </xdr:from>
    <xdr:to>
      <xdr:col>36</xdr:col>
      <xdr:colOff>165100</xdr:colOff>
      <xdr:row>37</xdr:row>
      <xdr:rowOff>46665</xdr:rowOff>
    </xdr:to>
    <xdr:sp macro="" textlink="">
      <xdr:nvSpPr>
        <xdr:cNvPr id="315" name="楕円 314"/>
        <xdr:cNvSpPr/>
      </xdr:nvSpPr>
      <xdr:spPr>
        <a:xfrm>
          <a:off x="6921500" y="62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37792</xdr:rowOff>
    </xdr:from>
    <xdr:ext cx="534377" cy="259045"/>
    <xdr:sp macro="" textlink="">
      <xdr:nvSpPr>
        <xdr:cNvPr id="316" name="テキスト ボックス 315"/>
        <xdr:cNvSpPr txBox="1"/>
      </xdr:nvSpPr>
      <xdr:spPr>
        <a:xfrm>
          <a:off x="6705111" y="63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166825</xdr:rowOff>
    </xdr:from>
    <xdr:to>
      <xdr:col>55</xdr:col>
      <xdr:colOff>0</xdr:colOff>
      <xdr:row>58</xdr:row>
      <xdr:rowOff>167394</xdr:rowOff>
    </xdr:to>
    <xdr:cxnSp macro="">
      <xdr:nvCxnSpPr>
        <xdr:cNvPr id="345" name="直線コネクタ 344"/>
        <xdr:cNvCxnSpPr/>
      </xdr:nvCxnSpPr>
      <xdr:spPr>
        <a:xfrm>
          <a:off x="9639300" y="10110925"/>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166825</xdr:rowOff>
    </xdr:from>
    <xdr:to>
      <xdr:col>50</xdr:col>
      <xdr:colOff>114300</xdr:colOff>
      <xdr:row>59</xdr:row>
      <xdr:rowOff>17231</xdr:rowOff>
    </xdr:to>
    <xdr:cxnSp macro="">
      <xdr:nvCxnSpPr>
        <xdr:cNvPr id="348" name="直線コネクタ 347"/>
        <xdr:cNvCxnSpPr/>
      </xdr:nvCxnSpPr>
      <xdr:spPr>
        <a:xfrm flipV="1">
          <a:off x="8750300" y="10110925"/>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145322</xdr:rowOff>
    </xdr:from>
    <xdr:to>
      <xdr:col>45</xdr:col>
      <xdr:colOff>177800</xdr:colOff>
      <xdr:row>59</xdr:row>
      <xdr:rowOff>17231</xdr:rowOff>
    </xdr:to>
    <xdr:cxnSp macro="">
      <xdr:nvCxnSpPr>
        <xdr:cNvPr id="351" name="直線コネクタ 350"/>
        <xdr:cNvCxnSpPr/>
      </xdr:nvCxnSpPr>
      <xdr:spPr>
        <a:xfrm>
          <a:off x="7861300" y="10089422"/>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145322</xdr:rowOff>
    </xdr:from>
    <xdr:to>
      <xdr:col>41</xdr:col>
      <xdr:colOff>50800</xdr:colOff>
      <xdr:row>59</xdr:row>
      <xdr:rowOff>1627</xdr:rowOff>
    </xdr:to>
    <xdr:cxnSp macro="">
      <xdr:nvCxnSpPr>
        <xdr:cNvPr id="354" name="直線コネクタ 353"/>
        <xdr:cNvCxnSpPr/>
      </xdr:nvCxnSpPr>
      <xdr:spPr>
        <a:xfrm flipV="1">
          <a:off x="6972300" y="10089422"/>
          <a:ext cx="8890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116594</xdr:rowOff>
    </xdr:from>
    <xdr:to>
      <xdr:col>55</xdr:col>
      <xdr:colOff>50800</xdr:colOff>
      <xdr:row>59</xdr:row>
      <xdr:rowOff>46744</xdr:rowOff>
    </xdr:to>
    <xdr:sp macro="" textlink="">
      <xdr:nvSpPr>
        <xdr:cNvPr id="364" name="楕円 363"/>
        <xdr:cNvSpPr/>
      </xdr:nvSpPr>
      <xdr:spPr>
        <a:xfrm>
          <a:off x="10426700" y="10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32932</xdr:rowOff>
    </xdr:from>
    <xdr:ext cx="534377" cy="259045"/>
    <xdr:sp macro="" textlink="">
      <xdr:nvSpPr>
        <xdr:cNvPr id="365" name="普通建設事業費該当値テキスト"/>
        <xdr:cNvSpPr txBox="1"/>
      </xdr:nvSpPr>
      <xdr:spPr>
        <a:xfrm>
          <a:off x="10528300" y="99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116025</xdr:rowOff>
    </xdr:from>
    <xdr:to>
      <xdr:col>50</xdr:col>
      <xdr:colOff>165100</xdr:colOff>
      <xdr:row>59</xdr:row>
      <xdr:rowOff>46175</xdr:rowOff>
    </xdr:to>
    <xdr:sp macro="" textlink="">
      <xdr:nvSpPr>
        <xdr:cNvPr id="366" name="楕円 365"/>
        <xdr:cNvSpPr/>
      </xdr:nvSpPr>
      <xdr:spPr>
        <a:xfrm>
          <a:off x="9588500" y="100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37302</xdr:rowOff>
    </xdr:from>
    <xdr:ext cx="534377" cy="259045"/>
    <xdr:sp macro="" textlink="">
      <xdr:nvSpPr>
        <xdr:cNvPr id="367" name="テキスト ボックス 366"/>
        <xdr:cNvSpPr txBox="1"/>
      </xdr:nvSpPr>
      <xdr:spPr>
        <a:xfrm>
          <a:off x="9372111" y="101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137881</xdr:rowOff>
    </xdr:from>
    <xdr:to>
      <xdr:col>46</xdr:col>
      <xdr:colOff>38100</xdr:colOff>
      <xdr:row>59</xdr:row>
      <xdr:rowOff>68031</xdr:rowOff>
    </xdr:to>
    <xdr:sp macro="" textlink="">
      <xdr:nvSpPr>
        <xdr:cNvPr id="368" name="楕円 367"/>
        <xdr:cNvSpPr/>
      </xdr:nvSpPr>
      <xdr:spPr>
        <a:xfrm>
          <a:off x="8699500" y="100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59158</xdr:rowOff>
    </xdr:from>
    <xdr:ext cx="534377" cy="259045"/>
    <xdr:sp macro="" textlink="">
      <xdr:nvSpPr>
        <xdr:cNvPr id="369" name="テキスト ボックス 368"/>
        <xdr:cNvSpPr txBox="1"/>
      </xdr:nvSpPr>
      <xdr:spPr>
        <a:xfrm>
          <a:off x="8483111" y="1017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94522</xdr:rowOff>
    </xdr:from>
    <xdr:to>
      <xdr:col>41</xdr:col>
      <xdr:colOff>101600</xdr:colOff>
      <xdr:row>59</xdr:row>
      <xdr:rowOff>24672</xdr:rowOff>
    </xdr:to>
    <xdr:sp macro="" textlink="">
      <xdr:nvSpPr>
        <xdr:cNvPr id="370" name="楕円 369"/>
        <xdr:cNvSpPr/>
      </xdr:nvSpPr>
      <xdr:spPr>
        <a:xfrm>
          <a:off x="7810500" y="100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15799</xdr:rowOff>
    </xdr:from>
    <xdr:ext cx="534377" cy="259045"/>
    <xdr:sp macro="" textlink="">
      <xdr:nvSpPr>
        <xdr:cNvPr id="371" name="テキスト ボックス 370"/>
        <xdr:cNvSpPr txBox="1"/>
      </xdr:nvSpPr>
      <xdr:spPr>
        <a:xfrm>
          <a:off x="7594111" y="101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122277</xdr:rowOff>
    </xdr:from>
    <xdr:to>
      <xdr:col>36</xdr:col>
      <xdr:colOff>165100</xdr:colOff>
      <xdr:row>59</xdr:row>
      <xdr:rowOff>52427</xdr:rowOff>
    </xdr:to>
    <xdr:sp macro="" textlink="">
      <xdr:nvSpPr>
        <xdr:cNvPr id="372" name="楕円 371"/>
        <xdr:cNvSpPr/>
      </xdr:nvSpPr>
      <xdr:spPr>
        <a:xfrm>
          <a:off x="6921500" y="100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43554</xdr:rowOff>
    </xdr:from>
    <xdr:ext cx="534377" cy="259045"/>
    <xdr:sp macro="" textlink="">
      <xdr:nvSpPr>
        <xdr:cNvPr id="373" name="テキスト ボックス 372"/>
        <xdr:cNvSpPr txBox="1"/>
      </xdr:nvSpPr>
      <xdr:spPr>
        <a:xfrm>
          <a:off x="6705111" y="10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98194</xdr:rowOff>
    </xdr:from>
    <xdr:to>
      <xdr:col>55</xdr:col>
      <xdr:colOff>0</xdr:colOff>
      <xdr:row>79</xdr:row>
      <xdr:rowOff>98569</xdr:rowOff>
    </xdr:to>
    <xdr:cxnSp macro="">
      <xdr:nvCxnSpPr>
        <xdr:cNvPr id="404" name="直線コネクタ 403"/>
        <xdr:cNvCxnSpPr/>
      </xdr:nvCxnSpPr>
      <xdr:spPr>
        <a:xfrm>
          <a:off x="9639300" y="13642744"/>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95831</xdr:rowOff>
    </xdr:from>
    <xdr:to>
      <xdr:col>50</xdr:col>
      <xdr:colOff>114300</xdr:colOff>
      <xdr:row>79</xdr:row>
      <xdr:rowOff>98194</xdr:rowOff>
    </xdr:to>
    <xdr:cxnSp macro="">
      <xdr:nvCxnSpPr>
        <xdr:cNvPr id="407" name="直線コネクタ 406"/>
        <xdr:cNvCxnSpPr/>
      </xdr:nvCxnSpPr>
      <xdr:spPr>
        <a:xfrm>
          <a:off x="8750300" y="13640381"/>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95831</xdr:rowOff>
    </xdr:from>
    <xdr:to>
      <xdr:col>45</xdr:col>
      <xdr:colOff>177800</xdr:colOff>
      <xdr:row>79</xdr:row>
      <xdr:rowOff>97247</xdr:rowOff>
    </xdr:to>
    <xdr:cxnSp macro="">
      <xdr:nvCxnSpPr>
        <xdr:cNvPr id="410" name="直線コネクタ 409"/>
        <xdr:cNvCxnSpPr/>
      </xdr:nvCxnSpPr>
      <xdr:spPr>
        <a:xfrm flipV="1">
          <a:off x="7861300" y="13640381"/>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62215</xdr:rowOff>
    </xdr:from>
    <xdr:to>
      <xdr:col>41</xdr:col>
      <xdr:colOff>50800</xdr:colOff>
      <xdr:row>79</xdr:row>
      <xdr:rowOff>97247</xdr:rowOff>
    </xdr:to>
    <xdr:cxnSp macro="">
      <xdr:nvCxnSpPr>
        <xdr:cNvPr id="413" name="直線コネクタ 412"/>
        <xdr:cNvCxnSpPr/>
      </xdr:nvCxnSpPr>
      <xdr:spPr>
        <a:xfrm>
          <a:off x="6972300" y="13606765"/>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47769</xdr:rowOff>
    </xdr:from>
    <xdr:to>
      <xdr:col>55</xdr:col>
      <xdr:colOff>50800</xdr:colOff>
      <xdr:row>79</xdr:row>
      <xdr:rowOff>149369</xdr:rowOff>
    </xdr:to>
    <xdr:sp macro="" textlink="">
      <xdr:nvSpPr>
        <xdr:cNvPr id="423" name="楕円 422"/>
        <xdr:cNvSpPr/>
      </xdr:nvSpPr>
      <xdr:spPr>
        <a:xfrm>
          <a:off x="10426700" y="13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378565" cy="259045"/>
    <xdr:sp macro="" textlink="">
      <xdr:nvSpPr>
        <xdr:cNvPr id="424" name="普通建設事業費 （ うち新規整備　）該当値テキスト"/>
        <xdr:cNvSpPr txBox="1"/>
      </xdr:nvSpPr>
      <xdr:spPr>
        <a:xfrm>
          <a:off x="10528300" y="1351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47394</xdr:rowOff>
    </xdr:from>
    <xdr:to>
      <xdr:col>50</xdr:col>
      <xdr:colOff>165100</xdr:colOff>
      <xdr:row>79</xdr:row>
      <xdr:rowOff>148994</xdr:rowOff>
    </xdr:to>
    <xdr:sp macro="" textlink="">
      <xdr:nvSpPr>
        <xdr:cNvPr id="425" name="楕円 424"/>
        <xdr:cNvSpPr/>
      </xdr:nvSpPr>
      <xdr:spPr>
        <a:xfrm>
          <a:off x="9588500" y="135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140121</xdr:rowOff>
    </xdr:from>
    <xdr:ext cx="378565" cy="259045"/>
    <xdr:sp macro="" textlink="">
      <xdr:nvSpPr>
        <xdr:cNvPr id="426" name="テキスト ボックス 425"/>
        <xdr:cNvSpPr txBox="1"/>
      </xdr:nvSpPr>
      <xdr:spPr>
        <a:xfrm>
          <a:off x="9450017" y="13684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45031</xdr:rowOff>
    </xdr:from>
    <xdr:to>
      <xdr:col>46</xdr:col>
      <xdr:colOff>38100</xdr:colOff>
      <xdr:row>79</xdr:row>
      <xdr:rowOff>146631</xdr:rowOff>
    </xdr:to>
    <xdr:sp macro="" textlink="">
      <xdr:nvSpPr>
        <xdr:cNvPr id="427" name="楕円 426"/>
        <xdr:cNvSpPr/>
      </xdr:nvSpPr>
      <xdr:spPr>
        <a:xfrm>
          <a:off x="8699500" y="135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137758</xdr:rowOff>
    </xdr:from>
    <xdr:ext cx="469744" cy="259045"/>
    <xdr:sp macro="" textlink="">
      <xdr:nvSpPr>
        <xdr:cNvPr id="428" name="テキスト ボックス 427"/>
        <xdr:cNvSpPr txBox="1"/>
      </xdr:nvSpPr>
      <xdr:spPr>
        <a:xfrm>
          <a:off x="8515428" y="136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46447</xdr:rowOff>
    </xdr:from>
    <xdr:to>
      <xdr:col>41</xdr:col>
      <xdr:colOff>101600</xdr:colOff>
      <xdr:row>79</xdr:row>
      <xdr:rowOff>148047</xdr:rowOff>
    </xdr:to>
    <xdr:sp macro="" textlink="">
      <xdr:nvSpPr>
        <xdr:cNvPr id="429" name="楕円 428"/>
        <xdr:cNvSpPr/>
      </xdr:nvSpPr>
      <xdr:spPr>
        <a:xfrm>
          <a:off x="7810500" y="135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139174</xdr:rowOff>
    </xdr:from>
    <xdr:ext cx="469744" cy="259045"/>
    <xdr:sp macro="" textlink="">
      <xdr:nvSpPr>
        <xdr:cNvPr id="430" name="テキスト ボックス 429"/>
        <xdr:cNvSpPr txBox="1"/>
      </xdr:nvSpPr>
      <xdr:spPr>
        <a:xfrm>
          <a:off x="7626428" y="136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11415</xdr:rowOff>
    </xdr:from>
    <xdr:to>
      <xdr:col>36</xdr:col>
      <xdr:colOff>165100</xdr:colOff>
      <xdr:row>79</xdr:row>
      <xdr:rowOff>113015</xdr:rowOff>
    </xdr:to>
    <xdr:sp macro="" textlink="">
      <xdr:nvSpPr>
        <xdr:cNvPr id="431" name="楕円 430"/>
        <xdr:cNvSpPr/>
      </xdr:nvSpPr>
      <xdr:spPr>
        <a:xfrm>
          <a:off x="6921500" y="135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104142</xdr:rowOff>
    </xdr:from>
    <xdr:ext cx="534377" cy="259045"/>
    <xdr:sp macro="" textlink="">
      <xdr:nvSpPr>
        <xdr:cNvPr id="432" name="テキスト ボックス 431"/>
        <xdr:cNvSpPr txBox="1"/>
      </xdr:nvSpPr>
      <xdr:spPr>
        <a:xfrm>
          <a:off x="6705111" y="136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38897</xdr:rowOff>
    </xdr:from>
    <xdr:to>
      <xdr:col>55</xdr:col>
      <xdr:colOff>0</xdr:colOff>
      <xdr:row>97</xdr:row>
      <xdr:rowOff>55535</xdr:rowOff>
    </xdr:to>
    <xdr:cxnSp macro="">
      <xdr:nvCxnSpPr>
        <xdr:cNvPr id="459" name="直線コネクタ 458"/>
        <xdr:cNvCxnSpPr/>
      </xdr:nvCxnSpPr>
      <xdr:spPr>
        <a:xfrm>
          <a:off x="9639300" y="16669547"/>
          <a:ext cx="8382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38897</xdr:rowOff>
    </xdr:from>
    <xdr:to>
      <xdr:col>50</xdr:col>
      <xdr:colOff>114300</xdr:colOff>
      <xdr:row>98</xdr:row>
      <xdr:rowOff>7207</xdr:rowOff>
    </xdr:to>
    <xdr:cxnSp macro="">
      <xdr:nvCxnSpPr>
        <xdr:cNvPr id="462" name="直線コネクタ 461"/>
        <xdr:cNvCxnSpPr/>
      </xdr:nvCxnSpPr>
      <xdr:spPr>
        <a:xfrm flipV="1">
          <a:off x="8750300" y="16669547"/>
          <a:ext cx="889000" cy="1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78801</xdr:rowOff>
    </xdr:from>
    <xdr:to>
      <xdr:col>45</xdr:col>
      <xdr:colOff>177800</xdr:colOff>
      <xdr:row>98</xdr:row>
      <xdr:rowOff>7207</xdr:rowOff>
    </xdr:to>
    <xdr:cxnSp macro="">
      <xdr:nvCxnSpPr>
        <xdr:cNvPr id="465" name="直線コネクタ 464"/>
        <xdr:cNvCxnSpPr/>
      </xdr:nvCxnSpPr>
      <xdr:spPr>
        <a:xfrm>
          <a:off x="7861300" y="16538001"/>
          <a:ext cx="889000" cy="27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78801</xdr:rowOff>
    </xdr:from>
    <xdr:to>
      <xdr:col>41</xdr:col>
      <xdr:colOff>50800</xdr:colOff>
      <xdr:row>98</xdr:row>
      <xdr:rowOff>49399</xdr:rowOff>
    </xdr:to>
    <xdr:cxnSp macro="">
      <xdr:nvCxnSpPr>
        <xdr:cNvPr id="468" name="直線コネクタ 467"/>
        <xdr:cNvCxnSpPr/>
      </xdr:nvCxnSpPr>
      <xdr:spPr>
        <a:xfrm flipV="1">
          <a:off x="6972300" y="16538001"/>
          <a:ext cx="889000" cy="3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4735</xdr:rowOff>
    </xdr:from>
    <xdr:to>
      <xdr:col>55</xdr:col>
      <xdr:colOff>50800</xdr:colOff>
      <xdr:row>97</xdr:row>
      <xdr:rowOff>106335</xdr:rowOff>
    </xdr:to>
    <xdr:sp macro="" textlink="">
      <xdr:nvSpPr>
        <xdr:cNvPr id="478" name="楕円 477"/>
        <xdr:cNvSpPr/>
      </xdr:nvSpPr>
      <xdr:spPr>
        <a:xfrm>
          <a:off x="10426700" y="166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154612</xdr:rowOff>
    </xdr:from>
    <xdr:ext cx="534377" cy="259045"/>
    <xdr:sp macro="" textlink="">
      <xdr:nvSpPr>
        <xdr:cNvPr id="479" name="普通建設事業費 （ うち更新整備　）該当値テキスト"/>
        <xdr:cNvSpPr txBox="1"/>
      </xdr:nvSpPr>
      <xdr:spPr>
        <a:xfrm>
          <a:off x="10528300" y="1661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159547</xdr:rowOff>
    </xdr:from>
    <xdr:to>
      <xdr:col>50</xdr:col>
      <xdr:colOff>165100</xdr:colOff>
      <xdr:row>97</xdr:row>
      <xdr:rowOff>89697</xdr:rowOff>
    </xdr:to>
    <xdr:sp macro="" textlink="">
      <xdr:nvSpPr>
        <xdr:cNvPr id="480" name="楕円 479"/>
        <xdr:cNvSpPr/>
      </xdr:nvSpPr>
      <xdr:spPr>
        <a:xfrm>
          <a:off x="9588500" y="166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80824</xdr:rowOff>
    </xdr:from>
    <xdr:ext cx="534377" cy="259045"/>
    <xdr:sp macro="" textlink="">
      <xdr:nvSpPr>
        <xdr:cNvPr id="481" name="テキスト ボックス 480"/>
        <xdr:cNvSpPr txBox="1"/>
      </xdr:nvSpPr>
      <xdr:spPr>
        <a:xfrm>
          <a:off x="9372111" y="167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127857</xdr:rowOff>
    </xdr:from>
    <xdr:to>
      <xdr:col>46</xdr:col>
      <xdr:colOff>38100</xdr:colOff>
      <xdr:row>98</xdr:row>
      <xdr:rowOff>58007</xdr:rowOff>
    </xdr:to>
    <xdr:sp macro="" textlink="">
      <xdr:nvSpPr>
        <xdr:cNvPr id="482" name="楕円 481"/>
        <xdr:cNvSpPr/>
      </xdr:nvSpPr>
      <xdr:spPr>
        <a:xfrm>
          <a:off x="86995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49134</xdr:rowOff>
    </xdr:from>
    <xdr:ext cx="534377" cy="259045"/>
    <xdr:sp macro="" textlink="">
      <xdr:nvSpPr>
        <xdr:cNvPr id="483" name="テキスト ボックス 482"/>
        <xdr:cNvSpPr txBox="1"/>
      </xdr:nvSpPr>
      <xdr:spPr>
        <a:xfrm>
          <a:off x="8483111" y="168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28001</xdr:rowOff>
    </xdr:from>
    <xdr:to>
      <xdr:col>41</xdr:col>
      <xdr:colOff>101600</xdr:colOff>
      <xdr:row>96</xdr:row>
      <xdr:rowOff>129601</xdr:rowOff>
    </xdr:to>
    <xdr:sp macro="" textlink="">
      <xdr:nvSpPr>
        <xdr:cNvPr id="484" name="楕円 483"/>
        <xdr:cNvSpPr/>
      </xdr:nvSpPr>
      <xdr:spPr>
        <a:xfrm>
          <a:off x="7810500" y="164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146128</xdr:rowOff>
    </xdr:from>
    <xdr:ext cx="534377" cy="259045"/>
    <xdr:sp macro="" textlink="">
      <xdr:nvSpPr>
        <xdr:cNvPr id="485" name="テキスト ボックス 484"/>
        <xdr:cNvSpPr txBox="1"/>
      </xdr:nvSpPr>
      <xdr:spPr>
        <a:xfrm>
          <a:off x="7594111" y="162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170049</xdr:rowOff>
    </xdr:from>
    <xdr:to>
      <xdr:col>36</xdr:col>
      <xdr:colOff>165100</xdr:colOff>
      <xdr:row>98</xdr:row>
      <xdr:rowOff>100199</xdr:rowOff>
    </xdr:to>
    <xdr:sp macro="" textlink="">
      <xdr:nvSpPr>
        <xdr:cNvPr id="486" name="楕円 485"/>
        <xdr:cNvSpPr/>
      </xdr:nvSpPr>
      <xdr:spPr>
        <a:xfrm>
          <a:off x="6921500" y="16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91326</xdr:rowOff>
    </xdr:from>
    <xdr:ext cx="534377" cy="259045"/>
    <xdr:sp macro="" textlink="">
      <xdr:nvSpPr>
        <xdr:cNvPr id="487" name="テキスト ボックス 486"/>
        <xdr:cNvSpPr txBox="1"/>
      </xdr:nvSpPr>
      <xdr:spPr>
        <a:xfrm>
          <a:off x="6705111" y="168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155264</xdr:rowOff>
    </xdr:from>
    <xdr:to>
      <xdr:col>85</xdr:col>
      <xdr:colOff>127000</xdr:colOff>
      <xdr:row>39</xdr:row>
      <xdr:rowOff>4845</xdr:rowOff>
    </xdr:to>
    <xdr:cxnSp macro="">
      <xdr:nvCxnSpPr>
        <xdr:cNvPr id="516" name="直線コネクタ 515"/>
        <xdr:cNvCxnSpPr/>
      </xdr:nvCxnSpPr>
      <xdr:spPr>
        <a:xfrm>
          <a:off x="15481300" y="6670364"/>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155264</xdr:rowOff>
    </xdr:from>
    <xdr:to>
      <xdr:col>81</xdr:col>
      <xdr:colOff>50800</xdr:colOff>
      <xdr:row>39</xdr:row>
      <xdr:rowOff>14103</xdr:rowOff>
    </xdr:to>
    <xdr:cxnSp macro="">
      <xdr:nvCxnSpPr>
        <xdr:cNvPr id="519" name="直線コネクタ 518"/>
        <xdr:cNvCxnSpPr/>
      </xdr:nvCxnSpPr>
      <xdr:spPr>
        <a:xfrm flipV="1">
          <a:off x="14592300" y="6670364"/>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14103</xdr:rowOff>
    </xdr:from>
    <xdr:to>
      <xdr:col>76</xdr:col>
      <xdr:colOff>114300</xdr:colOff>
      <xdr:row>39</xdr:row>
      <xdr:rowOff>44450</xdr:rowOff>
    </xdr:to>
    <xdr:cxnSp macro="">
      <xdr:nvCxnSpPr>
        <xdr:cNvPr id="522" name="直線コネクタ 521"/>
        <xdr:cNvCxnSpPr/>
      </xdr:nvCxnSpPr>
      <xdr:spPr>
        <a:xfrm flipV="1">
          <a:off x="13703300" y="670065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77750</xdr:rowOff>
    </xdr:from>
    <xdr:to>
      <xdr:col>71</xdr:col>
      <xdr:colOff>177800</xdr:colOff>
      <xdr:row>39</xdr:row>
      <xdr:rowOff>44450</xdr:rowOff>
    </xdr:to>
    <xdr:cxnSp macro="">
      <xdr:nvCxnSpPr>
        <xdr:cNvPr id="525" name="直線コネクタ 524"/>
        <xdr:cNvCxnSpPr/>
      </xdr:nvCxnSpPr>
      <xdr:spPr>
        <a:xfrm>
          <a:off x="12814300" y="6421400"/>
          <a:ext cx="889000" cy="3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125495</xdr:rowOff>
    </xdr:from>
    <xdr:to>
      <xdr:col>85</xdr:col>
      <xdr:colOff>177800</xdr:colOff>
      <xdr:row>39</xdr:row>
      <xdr:rowOff>55645</xdr:rowOff>
    </xdr:to>
    <xdr:sp macro="" textlink="">
      <xdr:nvSpPr>
        <xdr:cNvPr id="535" name="楕円 534"/>
        <xdr:cNvSpPr/>
      </xdr:nvSpPr>
      <xdr:spPr>
        <a:xfrm>
          <a:off x="16268700" y="66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40422</xdr:rowOff>
    </xdr:from>
    <xdr:ext cx="469744" cy="259045"/>
    <xdr:sp macro="" textlink="">
      <xdr:nvSpPr>
        <xdr:cNvPr id="536" name="災害復旧事業費該当値テキスト"/>
        <xdr:cNvSpPr txBox="1"/>
      </xdr:nvSpPr>
      <xdr:spPr>
        <a:xfrm>
          <a:off x="16370300" y="65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104464</xdr:rowOff>
    </xdr:from>
    <xdr:to>
      <xdr:col>81</xdr:col>
      <xdr:colOff>101600</xdr:colOff>
      <xdr:row>39</xdr:row>
      <xdr:rowOff>34614</xdr:rowOff>
    </xdr:to>
    <xdr:sp macro="" textlink="">
      <xdr:nvSpPr>
        <xdr:cNvPr id="537" name="楕円 536"/>
        <xdr:cNvSpPr/>
      </xdr:nvSpPr>
      <xdr:spPr>
        <a:xfrm>
          <a:off x="15430500" y="66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25741</xdr:rowOff>
    </xdr:from>
    <xdr:ext cx="469744" cy="259045"/>
    <xdr:sp macro="" textlink="">
      <xdr:nvSpPr>
        <xdr:cNvPr id="538" name="テキスト ボックス 537"/>
        <xdr:cNvSpPr txBox="1"/>
      </xdr:nvSpPr>
      <xdr:spPr>
        <a:xfrm>
          <a:off x="15246428" y="67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134753</xdr:rowOff>
    </xdr:from>
    <xdr:to>
      <xdr:col>76</xdr:col>
      <xdr:colOff>165100</xdr:colOff>
      <xdr:row>39</xdr:row>
      <xdr:rowOff>64903</xdr:rowOff>
    </xdr:to>
    <xdr:sp macro="" textlink="">
      <xdr:nvSpPr>
        <xdr:cNvPr id="539" name="楕円 538"/>
        <xdr:cNvSpPr/>
      </xdr:nvSpPr>
      <xdr:spPr>
        <a:xfrm>
          <a:off x="14541500" y="66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56030</xdr:rowOff>
    </xdr:from>
    <xdr:ext cx="469744" cy="259045"/>
    <xdr:sp macro="" textlink="">
      <xdr:nvSpPr>
        <xdr:cNvPr id="540" name="テキスト ボックス 539"/>
        <xdr:cNvSpPr txBox="1"/>
      </xdr:nvSpPr>
      <xdr:spPr>
        <a:xfrm>
          <a:off x="14357428" y="674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26950</xdr:rowOff>
    </xdr:from>
    <xdr:to>
      <xdr:col>67</xdr:col>
      <xdr:colOff>101600</xdr:colOff>
      <xdr:row>37</xdr:row>
      <xdr:rowOff>128550</xdr:rowOff>
    </xdr:to>
    <xdr:sp macro="" textlink="">
      <xdr:nvSpPr>
        <xdr:cNvPr id="543" name="楕円 542"/>
        <xdr:cNvSpPr/>
      </xdr:nvSpPr>
      <xdr:spPr>
        <a:xfrm>
          <a:off x="12763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145077</xdr:rowOff>
    </xdr:from>
    <xdr:ext cx="534377" cy="259045"/>
    <xdr:sp macro="" textlink="">
      <xdr:nvSpPr>
        <xdr:cNvPr id="544" name="テキスト ボックス 543"/>
        <xdr:cNvSpPr txBox="1"/>
      </xdr:nvSpPr>
      <xdr:spPr>
        <a:xfrm>
          <a:off x="12547111" y="61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98534</xdr:rowOff>
    </xdr:from>
    <xdr:to>
      <xdr:col>85</xdr:col>
      <xdr:colOff>127000</xdr:colOff>
      <xdr:row>77</xdr:row>
      <xdr:rowOff>99622</xdr:rowOff>
    </xdr:to>
    <xdr:cxnSp macro="">
      <xdr:nvCxnSpPr>
        <xdr:cNvPr id="620" name="直線コネクタ 619"/>
        <xdr:cNvCxnSpPr/>
      </xdr:nvCxnSpPr>
      <xdr:spPr>
        <a:xfrm>
          <a:off x="15481300" y="1330018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98534</xdr:rowOff>
    </xdr:from>
    <xdr:to>
      <xdr:col>81</xdr:col>
      <xdr:colOff>50800</xdr:colOff>
      <xdr:row>77</xdr:row>
      <xdr:rowOff>101726</xdr:rowOff>
    </xdr:to>
    <xdr:cxnSp macro="">
      <xdr:nvCxnSpPr>
        <xdr:cNvPr id="623" name="直線コネクタ 622"/>
        <xdr:cNvCxnSpPr/>
      </xdr:nvCxnSpPr>
      <xdr:spPr>
        <a:xfrm flipV="1">
          <a:off x="14592300" y="13300184"/>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101726</xdr:rowOff>
    </xdr:from>
    <xdr:to>
      <xdr:col>76</xdr:col>
      <xdr:colOff>114300</xdr:colOff>
      <xdr:row>77</xdr:row>
      <xdr:rowOff>118066</xdr:rowOff>
    </xdr:to>
    <xdr:cxnSp macro="">
      <xdr:nvCxnSpPr>
        <xdr:cNvPr id="626" name="直線コネクタ 625"/>
        <xdr:cNvCxnSpPr/>
      </xdr:nvCxnSpPr>
      <xdr:spPr>
        <a:xfrm flipV="1">
          <a:off x="13703300" y="13303376"/>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118066</xdr:rowOff>
    </xdr:from>
    <xdr:to>
      <xdr:col>71</xdr:col>
      <xdr:colOff>177800</xdr:colOff>
      <xdr:row>77</xdr:row>
      <xdr:rowOff>122930</xdr:rowOff>
    </xdr:to>
    <xdr:cxnSp macro="">
      <xdr:nvCxnSpPr>
        <xdr:cNvPr id="629" name="直線コネクタ 628"/>
        <xdr:cNvCxnSpPr/>
      </xdr:nvCxnSpPr>
      <xdr:spPr>
        <a:xfrm flipV="1">
          <a:off x="12814300" y="13319716"/>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48822</xdr:rowOff>
    </xdr:from>
    <xdr:to>
      <xdr:col>85</xdr:col>
      <xdr:colOff>177800</xdr:colOff>
      <xdr:row>77</xdr:row>
      <xdr:rowOff>150422</xdr:rowOff>
    </xdr:to>
    <xdr:sp macro="" textlink="">
      <xdr:nvSpPr>
        <xdr:cNvPr id="639" name="楕円 638"/>
        <xdr:cNvSpPr/>
      </xdr:nvSpPr>
      <xdr:spPr>
        <a:xfrm>
          <a:off x="16268700" y="132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27249</xdr:rowOff>
    </xdr:from>
    <xdr:ext cx="534377" cy="259045"/>
    <xdr:sp macro="" textlink="">
      <xdr:nvSpPr>
        <xdr:cNvPr id="640" name="公債費該当値テキスト"/>
        <xdr:cNvSpPr txBox="1"/>
      </xdr:nvSpPr>
      <xdr:spPr>
        <a:xfrm>
          <a:off x="16370300" y="132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47734</xdr:rowOff>
    </xdr:from>
    <xdr:to>
      <xdr:col>81</xdr:col>
      <xdr:colOff>101600</xdr:colOff>
      <xdr:row>77</xdr:row>
      <xdr:rowOff>149334</xdr:rowOff>
    </xdr:to>
    <xdr:sp macro="" textlink="">
      <xdr:nvSpPr>
        <xdr:cNvPr id="641" name="楕円 640"/>
        <xdr:cNvSpPr/>
      </xdr:nvSpPr>
      <xdr:spPr>
        <a:xfrm>
          <a:off x="154305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140461</xdr:rowOff>
    </xdr:from>
    <xdr:ext cx="534377" cy="259045"/>
    <xdr:sp macro="" textlink="">
      <xdr:nvSpPr>
        <xdr:cNvPr id="642" name="テキスト ボックス 641"/>
        <xdr:cNvSpPr txBox="1"/>
      </xdr:nvSpPr>
      <xdr:spPr>
        <a:xfrm>
          <a:off x="15214111" y="13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50926</xdr:rowOff>
    </xdr:from>
    <xdr:to>
      <xdr:col>76</xdr:col>
      <xdr:colOff>165100</xdr:colOff>
      <xdr:row>77</xdr:row>
      <xdr:rowOff>152526</xdr:rowOff>
    </xdr:to>
    <xdr:sp macro="" textlink="">
      <xdr:nvSpPr>
        <xdr:cNvPr id="643" name="楕円 642"/>
        <xdr:cNvSpPr/>
      </xdr:nvSpPr>
      <xdr:spPr>
        <a:xfrm>
          <a:off x="14541500" y="132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143653</xdr:rowOff>
    </xdr:from>
    <xdr:ext cx="534377" cy="259045"/>
    <xdr:sp macro="" textlink="">
      <xdr:nvSpPr>
        <xdr:cNvPr id="644" name="テキスト ボックス 643"/>
        <xdr:cNvSpPr txBox="1"/>
      </xdr:nvSpPr>
      <xdr:spPr>
        <a:xfrm>
          <a:off x="14325111" y="133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67266</xdr:rowOff>
    </xdr:from>
    <xdr:to>
      <xdr:col>72</xdr:col>
      <xdr:colOff>38100</xdr:colOff>
      <xdr:row>77</xdr:row>
      <xdr:rowOff>168866</xdr:rowOff>
    </xdr:to>
    <xdr:sp macro="" textlink="">
      <xdr:nvSpPr>
        <xdr:cNvPr id="645" name="楕円 644"/>
        <xdr:cNvSpPr/>
      </xdr:nvSpPr>
      <xdr:spPr>
        <a:xfrm>
          <a:off x="13652500" y="132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159993</xdr:rowOff>
    </xdr:from>
    <xdr:ext cx="534377" cy="259045"/>
    <xdr:sp macro="" textlink="">
      <xdr:nvSpPr>
        <xdr:cNvPr id="646" name="テキスト ボックス 645"/>
        <xdr:cNvSpPr txBox="1"/>
      </xdr:nvSpPr>
      <xdr:spPr>
        <a:xfrm>
          <a:off x="13436111" y="133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72130</xdr:rowOff>
    </xdr:from>
    <xdr:to>
      <xdr:col>67</xdr:col>
      <xdr:colOff>101600</xdr:colOff>
      <xdr:row>78</xdr:row>
      <xdr:rowOff>2280</xdr:rowOff>
    </xdr:to>
    <xdr:sp macro="" textlink="">
      <xdr:nvSpPr>
        <xdr:cNvPr id="647" name="楕円 646"/>
        <xdr:cNvSpPr/>
      </xdr:nvSpPr>
      <xdr:spPr>
        <a:xfrm>
          <a:off x="12763500" y="13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164857</xdr:rowOff>
    </xdr:from>
    <xdr:ext cx="534377" cy="259045"/>
    <xdr:sp macro="" textlink="">
      <xdr:nvSpPr>
        <xdr:cNvPr id="648" name="テキスト ボックス 647"/>
        <xdr:cNvSpPr txBox="1"/>
      </xdr:nvSpPr>
      <xdr:spPr>
        <a:xfrm>
          <a:off x="12547111" y="133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56657</xdr:rowOff>
    </xdr:from>
    <xdr:to>
      <xdr:col>85</xdr:col>
      <xdr:colOff>127000</xdr:colOff>
      <xdr:row>98</xdr:row>
      <xdr:rowOff>85027</xdr:rowOff>
    </xdr:to>
    <xdr:cxnSp macro="">
      <xdr:nvCxnSpPr>
        <xdr:cNvPr id="675" name="直線コネクタ 674"/>
        <xdr:cNvCxnSpPr/>
      </xdr:nvCxnSpPr>
      <xdr:spPr>
        <a:xfrm>
          <a:off x="15481300" y="16858757"/>
          <a:ext cx="8382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56657</xdr:rowOff>
    </xdr:from>
    <xdr:to>
      <xdr:col>81</xdr:col>
      <xdr:colOff>50800</xdr:colOff>
      <xdr:row>98</xdr:row>
      <xdr:rowOff>75234</xdr:rowOff>
    </xdr:to>
    <xdr:cxnSp macro="">
      <xdr:nvCxnSpPr>
        <xdr:cNvPr id="678" name="直線コネクタ 677"/>
        <xdr:cNvCxnSpPr/>
      </xdr:nvCxnSpPr>
      <xdr:spPr>
        <a:xfrm flipV="1">
          <a:off x="14592300" y="16858757"/>
          <a:ext cx="8890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39779</xdr:rowOff>
    </xdr:from>
    <xdr:to>
      <xdr:col>76</xdr:col>
      <xdr:colOff>114300</xdr:colOff>
      <xdr:row>98</xdr:row>
      <xdr:rowOff>75234</xdr:rowOff>
    </xdr:to>
    <xdr:cxnSp macro="">
      <xdr:nvCxnSpPr>
        <xdr:cNvPr id="681" name="直線コネクタ 680"/>
        <xdr:cNvCxnSpPr/>
      </xdr:nvCxnSpPr>
      <xdr:spPr>
        <a:xfrm>
          <a:off x="13703300" y="16841879"/>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39779</xdr:rowOff>
    </xdr:from>
    <xdr:to>
      <xdr:col>71</xdr:col>
      <xdr:colOff>177800</xdr:colOff>
      <xdr:row>98</xdr:row>
      <xdr:rowOff>40549</xdr:rowOff>
    </xdr:to>
    <xdr:cxnSp macro="">
      <xdr:nvCxnSpPr>
        <xdr:cNvPr id="684" name="直線コネクタ 683"/>
        <xdr:cNvCxnSpPr/>
      </xdr:nvCxnSpPr>
      <xdr:spPr>
        <a:xfrm flipV="1">
          <a:off x="12814300" y="16841879"/>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34227</xdr:rowOff>
    </xdr:from>
    <xdr:to>
      <xdr:col>85</xdr:col>
      <xdr:colOff>177800</xdr:colOff>
      <xdr:row>98</xdr:row>
      <xdr:rowOff>135827</xdr:rowOff>
    </xdr:to>
    <xdr:sp macro="" textlink="">
      <xdr:nvSpPr>
        <xdr:cNvPr id="694" name="楕円 693"/>
        <xdr:cNvSpPr/>
      </xdr:nvSpPr>
      <xdr:spPr>
        <a:xfrm>
          <a:off x="16268700" y="168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126421</xdr:rowOff>
    </xdr:from>
    <xdr:ext cx="534377" cy="259045"/>
    <xdr:sp macro="" textlink="">
      <xdr:nvSpPr>
        <xdr:cNvPr id="695" name="積立金該当値テキスト"/>
        <xdr:cNvSpPr txBox="1"/>
      </xdr:nvSpPr>
      <xdr:spPr>
        <a:xfrm>
          <a:off x="16370300" y="167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5857</xdr:rowOff>
    </xdr:from>
    <xdr:to>
      <xdr:col>81</xdr:col>
      <xdr:colOff>101600</xdr:colOff>
      <xdr:row>98</xdr:row>
      <xdr:rowOff>107457</xdr:rowOff>
    </xdr:to>
    <xdr:sp macro="" textlink="">
      <xdr:nvSpPr>
        <xdr:cNvPr id="696" name="楕円 695"/>
        <xdr:cNvSpPr/>
      </xdr:nvSpPr>
      <xdr:spPr>
        <a:xfrm>
          <a:off x="15430500" y="168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98584</xdr:rowOff>
    </xdr:from>
    <xdr:ext cx="534377" cy="259045"/>
    <xdr:sp macro="" textlink="">
      <xdr:nvSpPr>
        <xdr:cNvPr id="697" name="テキスト ボックス 696"/>
        <xdr:cNvSpPr txBox="1"/>
      </xdr:nvSpPr>
      <xdr:spPr>
        <a:xfrm>
          <a:off x="15214111" y="169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24434</xdr:rowOff>
    </xdr:from>
    <xdr:to>
      <xdr:col>76</xdr:col>
      <xdr:colOff>165100</xdr:colOff>
      <xdr:row>98</xdr:row>
      <xdr:rowOff>126034</xdr:rowOff>
    </xdr:to>
    <xdr:sp macro="" textlink="">
      <xdr:nvSpPr>
        <xdr:cNvPr id="698" name="楕円 697"/>
        <xdr:cNvSpPr/>
      </xdr:nvSpPr>
      <xdr:spPr>
        <a:xfrm>
          <a:off x="14541500" y="168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117161</xdr:rowOff>
    </xdr:from>
    <xdr:ext cx="534377" cy="259045"/>
    <xdr:sp macro="" textlink="">
      <xdr:nvSpPr>
        <xdr:cNvPr id="699" name="テキスト ボックス 698"/>
        <xdr:cNvSpPr txBox="1"/>
      </xdr:nvSpPr>
      <xdr:spPr>
        <a:xfrm>
          <a:off x="14325111" y="169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160429</xdr:rowOff>
    </xdr:from>
    <xdr:to>
      <xdr:col>72</xdr:col>
      <xdr:colOff>38100</xdr:colOff>
      <xdr:row>98</xdr:row>
      <xdr:rowOff>90579</xdr:rowOff>
    </xdr:to>
    <xdr:sp macro="" textlink="">
      <xdr:nvSpPr>
        <xdr:cNvPr id="700" name="楕円 699"/>
        <xdr:cNvSpPr/>
      </xdr:nvSpPr>
      <xdr:spPr>
        <a:xfrm>
          <a:off x="13652500" y="16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81706</xdr:rowOff>
    </xdr:from>
    <xdr:ext cx="534377" cy="259045"/>
    <xdr:sp macro="" textlink="">
      <xdr:nvSpPr>
        <xdr:cNvPr id="701" name="テキスト ボックス 700"/>
        <xdr:cNvSpPr txBox="1"/>
      </xdr:nvSpPr>
      <xdr:spPr>
        <a:xfrm>
          <a:off x="13436111" y="168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161199</xdr:rowOff>
    </xdr:from>
    <xdr:to>
      <xdr:col>67</xdr:col>
      <xdr:colOff>101600</xdr:colOff>
      <xdr:row>98</xdr:row>
      <xdr:rowOff>91349</xdr:rowOff>
    </xdr:to>
    <xdr:sp macro="" textlink="">
      <xdr:nvSpPr>
        <xdr:cNvPr id="702" name="楕円 701"/>
        <xdr:cNvSpPr/>
      </xdr:nvSpPr>
      <xdr:spPr>
        <a:xfrm>
          <a:off x="12763500" y="167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82476</xdr:rowOff>
    </xdr:from>
    <xdr:ext cx="534377" cy="259045"/>
    <xdr:sp macro="" textlink="">
      <xdr:nvSpPr>
        <xdr:cNvPr id="703" name="テキスト ボックス 702"/>
        <xdr:cNvSpPr txBox="1"/>
      </xdr:nvSpPr>
      <xdr:spPr>
        <a:xfrm>
          <a:off x="12547111" y="168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135037</xdr:rowOff>
    </xdr:from>
    <xdr:to>
      <xdr:col>116</xdr:col>
      <xdr:colOff>63500</xdr:colOff>
      <xdr:row>38</xdr:row>
      <xdr:rowOff>135448</xdr:rowOff>
    </xdr:to>
    <xdr:cxnSp macro="">
      <xdr:nvCxnSpPr>
        <xdr:cNvPr id="730" name="直線コネクタ 729"/>
        <xdr:cNvCxnSpPr/>
      </xdr:nvCxnSpPr>
      <xdr:spPr>
        <a:xfrm flipV="1">
          <a:off x="21323300" y="6650137"/>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134991</xdr:rowOff>
    </xdr:from>
    <xdr:to>
      <xdr:col>111</xdr:col>
      <xdr:colOff>177800</xdr:colOff>
      <xdr:row>38</xdr:row>
      <xdr:rowOff>135448</xdr:rowOff>
    </xdr:to>
    <xdr:cxnSp macro="">
      <xdr:nvCxnSpPr>
        <xdr:cNvPr id="733" name="直線コネクタ 732"/>
        <xdr:cNvCxnSpPr/>
      </xdr:nvCxnSpPr>
      <xdr:spPr>
        <a:xfrm>
          <a:off x="20434300" y="66500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132111</xdr:rowOff>
    </xdr:from>
    <xdr:to>
      <xdr:col>107</xdr:col>
      <xdr:colOff>50800</xdr:colOff>
      <xdr:row>38</xdr:row>
      <xdr:rowOff>134991</xdr:rowOff>
    </xdr:to>
    <xdr:cxnSp macro="">
      <xdr:nvCxnSpPr>
        <xdr:cNvPr id="736" name="直線コネクタ 735"/>
        <xdr:cNvCxnSpPr/>
      </xdr:nvCxnSpPr>
      <xdr:spPr>
        <a:xfrm>
          <a:off x="19545300" y="6647211"/>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131425</xdr:rowOff>
    </xdr:from>
    <xdr:to>
      <xdr:col>102</xdr:col>
      <xdr:colOff>114300</xdr:colOff>
      <xdr:row>38</xdr:row>
      <xdr:rowOff>132111</xdr:rowOff>
    </xdr:to>
    <xdr:cxnSp macro="">
      <xdr:nvCxnSpPr>
        <xdr:cNvPr id="739" name="直線コネクタ 738"/>
        <xdr:cNvCxnSpPr/>
      </xdr:nvCxnSpPr>
      <xdr:spPr>
        <a:xfrm>
          <a:off x="18656300" y="66465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84237</xdr:rowOff>
    </xdr:from>
    <xdr:to>
      <xdr:col>116</xdr:col>
      <xdr:colOff>114300</xdr:colOff>
      <xdr:row>39</xdr:row>
      <xdr:rowOff>14387</xdr:rowOff>
    </xdr:to>
    <xdr:sp macro="" textlink="">
      <xdr:nvSpPr>
        <xdr:cNvPr id="749" name="楕円 748"/>
        <xdr:cNvSpPr/>
      </xdr:nvSpPr>
      <xdr:spPr>
        <a:xfrm>
          <a:off x="221107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378565" cy="259045"/>
    <xdr:sp macro="" textlink="">
      <xdr:nvSpPr>
        <xdr:cNvPr id="750" name="投資及び出資金該当値テキスト"/>
        <xdr:cNvSpPr txBox="1"/>
      </xdr:nvSpPr>
      <xdr:spPr>
        <a:xfrm>
          <a:off x="22212300" y="651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84648</xdr:rowOff>
    </xdr:from>
    <xdr:to>
      <xdr:col>112</xdr:col>
      <xdr:colOff>38100</xdr:colOff>
      <xdr:row>39</xdr:row>
      <xdr:rowOff>14798</xdr:rowOff>
    </xdr:to>
    <xdr:sp macro="" textlink="">
      <xdr:nvSpPr>
        <xdr:cNvPr id="751" name="楕円 750"/>
        <xdr:cNvSpPr/>
      </xdr:nvSpPr>
      <xdr:spPr>
        <a:xfrm>
          <a:off x="21272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5925</xdr:rowOff>
    </xdr:from>
    <xdr:ext cx="313932" cy="259045"/>
    <xdr:sp macro="" textlink="">
      <xdr:nvSpPr>
        <xdr:cNvPr id="752" name="テキスト ボックス 751"/>
        <xdr:cNvSpPr txBox="1"/>
      </xdr:nvSpPr>
      <xdr:spPr>
        <a:xfrm>
          <a:off x="21166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84191</xdr:rowOff>
    </xdr:from>
    <xdr:to>
      <xdr:col>107</xdr:col>
      <xdr:colOff>101600</xdr:colOff>
      <xdr:row>39</xdr:row>
      <xdr:rowOff>14341</xdr:rowOff>
    </xdr:to>
    <xdr:sp macro="" textlink="">
      <xdr:nvSpPr>
        <xdr:cNvPr id="753" name="楕円 752"/>
        <xdr:cNvSpPr/>
      </xdr:nvSpPr>
      <xdr:spPr>
        <a:xfrm>
          <a:off x="203835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5468</xdr:rowOff>
    </xdr:from>
    <xdr:ext cx="378565" cy="259045"/>
    <xdr:sp macro="" textlink="">
      <xdr:nvSpPr>
        <xdr:cNvPr id="754" name="テキスト ボックス 753"/>
        <xdr:cNvSpPr txBox="1"/>
      </xdr:nvSpPr>
      <xdr:spPr>
        <a:xfrm>
          <a:off x="20245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81311</xdr:rowOff>
    </xdr:from>
    <xdr:to>
      <xdr:col>102</xdr:col>
      <xdr:colOff>165100</xdr:colOff>
      <xdr:row>39</xdr:row>
      <xdr:rowOff>11461</xdr:rowOff>
    </xdr:to>
    <xdr:sp macro="" textlink="">
      <xdr:nvSpPr>
        <xdr:cNvPr id="755" name="楕円 754"/>
        <xdr:cNvSpPr/>
      </xdr:nvSpPr>
      <xdr:spPr>
        <a:xfrm>
          <a:off x="19494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2588</xdr:rowOff>
    </xdr:from>
    <xdr:ext cx="378565" cy="259045"/>
    <xdr:sp macro="" textlink="">
      <xdr:nvSpPr>
        <xdr:cNvPr id="756" name="テキスト ボックス 755"/>
        <xdr:cNvSpPr txBox="1"/>
      </xdr:nvSpPr>
      <xdr:spPr>
        <a:xfrm>
          <a:off x="19356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80625</xdr:rowOff>
    </xdr:from>
    <xdr:to>
      <xdr:col>98</xdr:col>
      <xdr:colOff>38100</xdr:colOff>
      <xdr:row>39</xdr:row>
      <xdr:rowOff>10775</xdr:rowOff>
    </xdr:to>
    <xdr:sp macro="" textlink="">
      <xdr:nvSpPr>
        <xdr:cNvPr id="757" name="楕円 756"/>
        <xdr:cNvSpPr/>
      </xdr:nvSpPr>
      <xdr:spPr>
        <a:xfrm>
          <a:off x="18605500" y="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1902</xdr:rowOff>
    </xdr:from>
    <xdr:ext cx="378565" cy="259045"/>
    <xdr:sp macro="" textlink="">
      <xdr:nvSpPr>
        <xdr:cNvPr id="758" name="テキスト ボックス 757"/>
        <xdr:cNvSpPr txBox="1"/>
      </xdr:nvSpPr>
      <xdr:spPr>
        <a:xfrm>
          <a:off x="18467017" y="668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78402</xdr:rowOff>
    </xdr:from>
    <xdr:to>
      <xdr:col>116</xdr:col>
      <xdr:colOff>63500</xdr:colOff>
      <xdr:row>59</xdr:row>
      <xdr:rowOff>81603</xdr:rowOff>
    </xdr:to>
    <xdr:cxnSp macro="">
      <xdr:nvCxnSpPr>
        <xdr:cNvPr id="789" name="直線コネクタ 788"/>
        <xdr:cNvCxnSpPr/>
      </xdr:nvCxnSpPr>
      <xdr:spPr>
        <a:xfrm>
          <a:off x="21323300" y="1019395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76280</xdr:rowOff>
    </xdr:from>
    <xdr:to>
      <xdr:col>111</xdr:col>
      <xdr:colOff>177800</xdr:colOff>
      <xdr:row>59</xdr:row>
      <xdr:rowOff>78402</xdr:rowOff>
    </xdr:to>
    <xdr:cxnSp macro="">
      <xdr:nvCxnSpPr>
        <xdr:cNvPr id="792" name="直線コネクタ 791"/>
        <xdr:cNvCxnSpPr/>
      </xdr:nvCxnSpPr>
      <xdr:spPr>
        <a:xfrm>
          <a:off x="20434300" y="1019183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76280</xdr:rowOff>
    </xdr:from>
    <xdr:to>
      <xdr:col>107</xdr:col>
      <xdr:colOff>50800</xdr:colOff>
      <xdr:row>59</xdr:row>
      <xdr:rowOff>82485</xdr:rowOff>
    </xdr:to>
    <xdr:cxnSp macro="">
      <xdr:nvCxnSpPr>
        <xdr:cNvPr id="795" name="直線コネクタ 794"/>
        <xdr:cNvCxnSpPr/>
      </xdr:nvCxnSpPr>
      <xdr:spPr>
        <a:xfrm flipV="1">
          <a:off x="19545300" y="1019183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82485</xdr:rowOff>
    </xdr:from>
    <xdr:to>
      <xdr:col>102</xdr:col>
      <xdr:colOff>114300</xdr:colOff>
      <xdr:row>59</xdr:row>
      <xdr:rowOff>93327</xdr:rowOff>
    </xdr:to>
    <xdr:cxnSp macro="">
      <xdr:nvCxnSpPr>
        <xdr:cNvPr id="798" name="直線コネクタ 797"/>
        <xdr:cNvCxnSpPr/>
      </xdr:nvCxnSpPr>
      <xdr:spPr>
        <a:xfrm flipV="1">
          <a:off x="18656300" y="10198035"/>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30803</xdr:rowOff>
    </xdr:from>
    <xdr:to>
      <xdr:col>116</xdr:col>
      <xdr:colOff>114300</xdr:colOff>
      <xdr:row>59</xdr:row>
      <xdr:rowOff>132403</xdr:rowOff>
    </xdr:to>
    <xdr:sp macro="" textlink="">
      <xdr:nvSpPr>
        <xdr:cNvPr id="808" name="楕円 807"/>
        <xdr:cNvSpPr/>
      </xdr:nvSpPr>
      <xdr:spPr>
        <a:xfrm>
          <a:off x="22110700" y="10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117180</xdr:rowOff>
    </xdr:from>
    <xdr:ext cx="378565" cy="259045"/>
    <xdr:sp macro="" textlink="">
      <xdr:nvSpPr>
        <xdr:cNvPr id="809" name="貸付金該当値テキスト"/>
        <xdr:cNvSpPr txBox="1"/>
      </xdr:nvSpPr>
      <xdr:spPr>
        <a:xfrm>
          <a:off x="22212300" y="10061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27602</xdr:rowOff>
    </xdr:from>
    <xdr:to>
      <xdr:col>112</xdr:col>
      <xdr:colOff>38100</xdr:colOff>
      <xdr:row>59</xdr:row>
      <xdr:rowOff>129202</xdr:rowOff>
    </xdr:to>
    <xdr:sp macro="" textlink="">
      <xdr:nvSpPr>
        <xdr:cNvPr id="810" name="楕円 809"/>
        <xdr:cNvSpPr/>
      </xdr:nvSpPr>
      <xdr:spPr>
        <a:xfrm>
          <a:off x="21272500" y="101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120329</xdr:rowOff>
    </xdr:from>
    <xdr:ext cx="378565" cy="259045"/>
    <xdr:sp macro="" textlink="">
      <xdr:nvSpPr>
        <xdr:cNvPr id="811" name="テキスト ボックス 810"/>
        <xdr:cNvSpPr txBox="1"/>
      </xdr:nvSpPr>
      <xdr:spPr>
        <a:xfrm>
          <a:off x="21134017" y="1023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25480</xdr:rowOff>
    </xdr:from>
    <xdr:to>
      <xdr:col>107</xdr:col>
      <xdr:colOff>101600</xdr:colOff>
      <xdr:row>59</xdr:row>
      <xdr:rowOff>127080</xdr:rowOff>
    </xdr:to>
    <xdr:sp macro="" textlink="">
      <xdr:nvSpPr>
        <xdr:cNvPr id="812" name="楕円 811"/>
        <xdr:cNvSpPr/>
      </xdr:nvSpPr>
      <xdr:spPr>
        <a:xfrm>
          <a:off x="20383500" y="101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118207</xdr:rowOff>
    </xdr:from>
    <xdr:ext cx="378565" cy="259045"/>
    <xdr:sp macro="" textlink="">
      <xdr:nvSpPr>
        <xdr:cNvPr id="813" name="テキスト ボックス 812"/>
        <xdr:cNvSpPr txBox="1"/>
      </xdr:nvSpPr>
      <xdr:spPr>
        <a:xfrm>
          <a:off x="20245017" y="10233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31685</xdr:rowOff>
    </xdr:from>
    <xdr:to>
      <xdr:col>102</xdr:col>
      <xdr:colOff>165100</xdr:colOff>
      <xdr:row>59</xdr:row>
      <xdr:rowOff>133285</xdr:rowOff>
    </xdr:to>
    <xdr:sp macro="" textlink="">
      <xdr:nvSpPr>
        <xdr:cNvPr id="814" name="楕円 813"/>
        <xdr:cNvSpPr/>
      </xdr:nvSpPr>
      <xdr:spPr>
        <a:xfrm>
          <a:off x="19494500" y="101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124412</xdr:rowOff>
    </xdr:from>
    <xdr:ext cx="378565" cy="259045"/>
    <xdr:sp macro="" textlink="">
      <xdr:nvSpPr>
        <xdr:cNvPr id="815" name="テキスト ボックス 814"/>
        <xdr:cNvSpPr txBox="1"/>
      </xdr:nvSpPr>
      <xdr:spPr>
        <a:xfrm>
          <a:off x="19356017" y="10239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42527</xdr:rowOff>
    </xdr:from>
    <xdr:to>
      <xdr:col>98</xdr:col>
      <xdr:colOff>38100</xdr:colOff>
      <xdr:row>59</xdr:row>
      <xdr:rowOff>144127</xdr:rowOff>
    </xdr:to>
    <xdr:sp macro="" textlink="">
      <xdr:nvSpPr>
        <xdr:cNvPr id="816" name="楕円 815"/>
        <xdr:cNvSpPr/>
      </xdr:nvSpPr>
      <xdr:spPr>
        <a:xfrm>
          <a:off x="18605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135254</xdr:rowOff>
    </xdr:from>
    <xdr:ext cx="378565" cy="259045"/>
    <xdr:sp macro="" textlink="">
      <xdr:nvSpPr>
        <xdr:cNvPr id="817" name="テキスト ボックス 816"/>
        <xdr:cNvSpPr txBox="1"/>
      </xdr:nvSpPr>
      <xdr:spPr>
        <a:xfrm>
          <a:off x="18467017" y="102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145208</xdr:rowOff>
    </xdr:from>
    <xdr:to>
      <xdr:col>116</xdr:col>
      <xdr:colOff>63500</xdr:colOff>
      <xdr:row>78</xdr:row>
      <xdr:rowOff>23659</xdr:rowOff>
    </xdr:to>
    <xdr:cxnSp macro="">
      <xdr:nvCxnSpPr>
        <xdr:cNvPr id="849" name="直線コネクタ 848"/>
        <xdr:cNvCxnSpPr/>
      </xdr:nvCxnSpPr>
      <xdr:spPr>
        <a:xfrm flipV="1">
          <a:off x="21323300" y="13346858"/>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7809</xdr:rowOff>
    </xdr:from>
    <xdr:to>
      <xdr:col>111</xdr:col>
      <xdr:colOff>177800</xdr:colOff>
      <xdr:row>78</xdr:row>
      <xdr:rowOff>23659</xdr:rowOff>
    </xdr:to>
    <xdr:cxnSp macro="">
      <xdr:nvCxnSpPr>
        <xdr:cNvPr id="852" name="直線コネクタ 851"/>
        <xdr:cNvCxnSpPr/>
      </xdr:nvCxnSpPr>
      <xdr:spPr>
        <a:xfrm>
          <a:off x="20434300" y="13380909"/>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7809</xdr:rowOff>
    </xdr:from>
    <xdr:to>
      <xdr:col>107</xdr:col>
      <xdr:colOff>50800</xdr:colOff>
      <xdr:row>78</xdr:row>
      <xdr:rowOff>9942</xdr:rowOff>
    </xdr:to>
    <xdr:cxnSp macro="">
      <xdr:nvCxnSpPr>
        <xdr:cNvPr id="855" name="直線コネクタ 854"/>
        <xdr:cNvCxnSpPr/>
      </xdr:nvCxnSpPr>
      <xdr:spPr>
        <a:xfrm flipV="1">
          <a:off x="19545300" y="13380909"/>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9942</xdr:rowOff>
    </xdr:from>
    <xdr:to>
      <xdr:col>102</xdr:col>
      <xdr:colOff>114300</xdr:colOff>
      <xdr:row>78</xdr:row>
      <xdr:rowOff>60474</xdr:rowOff>
    </xdr:to>
    <xdr:cxnSp macro="">
      <xdr:nvCxnSpPr>
        <xdr:cNvPr id="858" name="直線コネクタ 857"/>
        <xdr:cNvCxnSpPr/>
      </xdr:nvCxnSpPr>
      <xdr:spPr>
        <a:xfrm flipV="1">
          <a:off x="18656300" y="13383042"/>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94408</xdr:rowOff>
    </xdr:from>
    <xdr:to>
      <xdr:col>116</xdr:col>
      <xdr:colOff>114300</xdr:colOff>
      <xdr:row>78</xdr:row>
      <xdr:rowOff>24558</xdr:rowOff>
    </xdr:to>
    <xdr:sp macro="" textlink="">
      <xdr:nvSpPr>
        <xdr:cNvPr id="868" name="楕円 867"/>
        <xdr:cNvSpPr/>
      </xdr:nvSpPr>
      <xdr:spPr>
        <a:xfrm>
          <a:off x="22110700" y="132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72835</xdr:rowOff>
    </xdr:from>
    <xdr:ext cx="534377" cy="259045"/>
    <xdr:sp macro="" textlink="">
      <xdr:nvSpPr>
        <xdr:cNvPr id="869" name="繰出金該当値テキスト"/>
        <xdr:cNvSpPr txBox="1"/>
      </xdr:nvSpPr>
      <xdr:spPr>
        <a:xfrm>
          <a:off x="22212300"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144309</xdr:rowOff>
    </xdr:from>
    <xdr:to>
      <xdr:col>112</xdr:col>
      <xdr:colOff>38100</xdr:colOff>
      <xdr:row>78</xdr:row>
      <xdr:rowOff>74459</xdr:rowOff>
    </xdr:to>
    <xdr:sp macro="" textlink="">
      <xdr:nvSpPr>
        <xdr:cNvPr id="870" name="楕円 869"/>
        <xdr:cNvSpPr/>
      </xdr:nvSpPr>
      <xdr:spPr>
        <a:xfrm>
          <a:off x="21272500" y="1334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65586</xdr:rowOff>
    </xdr:from>
    <xdr:ext cx="534377" cy="259045"/>
    <xdr:sp macro="" textlink="">
      <xdr:nvSpPr>
        <xdr:cNvPr id="871" name="テキスト ボックス 870"/>
        <xdr:cNvSpPr txBox="1"/>
      </xdr:nvSpPr>
      <xdr:spPr>
        <a:xfrm>
          <a:off x="21056111" y="1343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128459</xdr:rowOff>
    </xdr:from>
    <xdr:to>
      <xdr:col>107</xdr:col>
      <xdr:colOff>101600</xdr:colOff>
      <xdr:row>78</xdr:row>
      <xdr:rowOff>58609</xdr:rowOff>
    </xdr:to>
    <xdr:sp macro="" textlink="">
      <xdr:nvSpPr>
        <xdr:cNvPr id="872" name="楕円 871"/>
        <xdr:cNvSpPr/>
      </xdr:nvSpPr>
      <xdr:spPr>
        <a:xfrm>
          <a:off x="20383500" y="133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49736</xdr:rowOff>
    </xdr:from>
    <xdr:ext cx="534377" cy="259045"/>
    <xdr:sp macro="" textlink="">
      <xdr:nvSpPr>
        <xdr:cNvPr id="873" name="テキスト ボックス 872"/>
        <xdr:cNvSpPr txBox="1"/>
      </xdr:nvSpPr>
      <xdr:spPr>
        <a:xfrm>
          <a:off x="20167111" y="134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130592</xdr:rowOff>
    </xdr:from>
    <xdr:to>
      <xdr:col>102</xdr:col>
      <xdr:colOff>165100</xdr:colOff>
      <xdr:row>78</xdr:row>
      <xdr:rowOff>60742</xdr:rowOff>
    </xdr:to>
    <xdr:sp macro="" textlink="">
      <xdr:nvSpPr>
        <xdr:cNvPr id="874" name="楕円 873"/>
        <xdr:cNvSpPr/>
      </xdr:nvSpPr>
      <xdr:spPr>
        <a:xfrm>
          <a:off x="19494500" y="133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51869</xdr:rowOff>
    </xdr:from>
    <xdr:ext cx="534377" cy="259045"/>
    <xdr:sp macro="" textlink="">
      <xdr:nvSpPr>
        <xdr:cNvPr id="875" name="テキスト ボックス 874"/>
        <xdr:cNvSpPr txBox="1"/>
      </xdr:nvSpPr>
      <xdr:spPr>
        <a:xfrm>
          <a:off x="19278111" y="134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9674</xdr:rowOff>
    </xdr:from>
    <xdr:to>
      <xdr:col>98</xdr:col>
      <xdr:colOff>38100</xdr:colOff>
      <xdr:row>78</xdr:row>
      <xdr:rowOff>111274</xdr:rowOff>
    </xdr:to>
    <xdr:sp macro="" textlink="">
      <xdr:nvSpPr>
        <xdr:cNvPr id="876" name="楕円 875"/>
        <xdr:cNvSpPr/>
      </xdr:nvSpPr>
      <xdr:spPr>
        <a:xfrm>
          <a:off x="18605500" y="133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102401</xdr:rowOff>
    </xdr:from>
    <xdr:ext cx="534377" cy="259045"/>
    <xdr:sp macro="" textlink="">
      <xdr:nvSpPr>
        <xdr:cNvPr id="877" name="テキスト ボックス 876"/>
        <xdr:cNvSpPr txBox="1"/>
      </xdr:nvSpPr>
      <xdr:spPr>
        <a:xfrm>
          <a:off x="18389111" y="134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維持補修費、補助費等、投資及び出資金、操出金の６項目で前年度比増となった。物件費と投資及び出資金以外の各決算額は減少しているものの人口減少が大きかったことにより、相対的に住民一人当たりのコストが増加したものである。物件費については、測量設計・計画策定等委託事業の増加により決算額が前年度比４３百万円増加したことから、住民一人当たりのコストが前年度から１４，８７７円の大幅な増額となり、全項目の内唯一、類似団体内平均値を上回る結果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年１月１日より平成３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年１月１日が▲１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人、更に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年１月１日が▲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人と減少傾向に歯止めがかからない状況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であるため、今後も各項目において住民一人当たりのコストの増加が見込まれる。加えて、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年度以降も道の駅パーク構想に基づく道の駅花の三聖苑整備改修事業、診療所建設事業、学校給食共同調理場建設事業等、大型の起債事業が予定されていること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後年度では借入れた地方債償還による公債費の増が見込まれる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高齢化率の上昇に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伴い、後期高齢者医療保険・介護保険特別会計への操出金の増が住民一人当たりのコストの増加につながるため、各項目の数値の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推移に注意を払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いながら、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引き続き計画的な財政運営を図っていく必要がある。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6,507
6,474
85.19
3,780,875
3,521,394
139,213
2,339,507
3,259,889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58547</xdr:rowOff>
    </xdr:from>
    <xdr:to>
      <xdr:col>24</xdr:col>
      <xdr:colOff>63500</xdr:colOff>
      <xdr:row>38</xdr:row>
      <xdr:rowOff>91313</xdr:rowOff>
    </xdr:to>
    <xdr:cxnSp macro="">
      <xdr:nvCxnSpPr>
        <xdr:cNvPr id="61" name="直線コネクタ 60"/>
        <xdr:cNvCxnSpPr/>
      </xdr:nvCxnSpPr>
      <xdr:spPr>
        <a:xfrm>
          <a:off x="3797300" y="6573647"/>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58547</xdr:rowOff>
    </xdr:from>
    <xdr:to>
      <xdr:col>19</xdr:col>
      <xdr:colOff>177800</xdr:colOff>
      <xdr:row>38</xdr:row>
      <xdr:rowOff>94996</xdr:rowOff>
    </xdr:to>
    <xdr:cxnSp macro="">
      <xdr:nvCxnSpPr>
        <xdr:cNvPr id="64" name="直線コネクタ 63"/>
        <xdr:cNvCxnSpPr/>
      </xdr:nvCxnSpPr>
      <xdr:spPr>
        <a:xfrm flipV="1">
          <a:off x="2908300" y="6573647"/>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94996</xdr:rowOff>
    </xdr:from>
    <xdr:to>
      <xdr:col>15</xdr:col>
      <xdr:colOff>50800</xdr:colOff>
      <xdr:row>38</xdr:row>
      <xdr:rowOff>106807</xdr:rowOff>
    </xdr:to>
    <xdr:cxnSp macro="">
      <xdr:nvCxnSpPr>
        <xdr:cNvPr id="67" name="直線コネクタ 66"/>
        <xdr:cNvCxnSpPr/>
      </xdr:nvCxnSpPr>
      <xdr:spPr>
        <a:xfrm flipV="1">
          <a:off x="2019300" y="661009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7620</xdr:rowOff>
    </xdr:from>
    <xdr:to>
      <xdr:col>10</xdr:col>
      <xdr:colOff>114300</xdr:colOff>
      <xdr:row>38</xdr:row>
      <xdr:rowOff>106807</xdr:rowOff>
    </xdr:to>
    <xdr:cxnSp macro="">
      <xdr:nvCxnSpPr>
        <xdr:cNvPr id="70" name="直線コネクタ 69"/>
        <xdr:cNvCxnSpPr/>
      </xdr:nvCxnSpPr>
      <xdr:spPr>
        <a:xfrm>
          <a:off x="1130300" y="6522720"/>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40513</xdr:rowOff>
    </xdr:from>
    <xdr:to>
      <xdr:col>24</xdr:col>
      <xdr:colOff>114300</xdr:colOff>
      <xdr:row>38</xdr:row>
      <xdr:rowOff>142113</xdr:rowOff>
    </xdr:to>
    <xdr:sp macro="" textlink="">
      <xdr:nvSpPr>
        <xdr:cNvPr id="80" name="楕円 79"/>
        <xdr:cNvSpPr/>
      </xdr:nvSpPr>
      <xdr:spPr>
        <a:xfrm>
          <a:off x="4584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126890</xdr:rowOff>
    </xdr:from>
    <xdr:ext cx="469744" cy="259045"/>
    <xdr:sp macro="" textlink="">
      <xdr:nvSpPr>
        <xdr:cNvPr id="81" name="議会費該当値テキスト"/>
        <xdr:cNvSpPr txBox="1"/>
      </xdr:nvSpPr>
      <xdr:spPr>
        <a:xfrm>
          <a:off x="4686300" y="64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7747</xdr:rowOff>
    </xdr:from>
    <xdr:to>
      <xdr:col>20</xdr:col>
      <xdr:colOff>38100</xdr:colOff>
      <xdr:row>38</xdr:row>
      <xdr:rowOff>109347</xdr:rowOff>
    </xdr:to>
    <xdr:sp macro="" textlink="">
      <xdr:nvSpPr>
        <xdr:cNvPr id="82" name="楕円 81"/>
        <xdr:cNvSpPr/>
      </xdr:nvSpPr>
      <xdr:spPr>
        <a:xfrm>
          <a:off x="3746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100474</xdr:rowOff>
    </xdr:from>
    <xdr:ext cx="469744" cy="259045"/>
    <xdr:sp macro="" textlink="">
      <xdr:nvSpPr>
        <xdr:cNvPr id="83" name="テキスト ボックス 82"/>
        <xdr:cNvSpPr txBox="1"/>
      </xdr:nvSpPr>
      <xdr:spPr>
        <a:xfrm>
          <a:off x="3562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44196</xdr:rowOff>
    </xdr:from>
    <xdr:to>
      <xdr:col>15</xdr:col>
      <xdr:colOff>101600</xdr:colOff>
      <xdr:row>38</xdr:row>
      <xdr:rowOff>145796</xdr:rowOff>
    </xdr:to>
    <xdr:sp macro="" textlink="">
      <xdr:nvSpPr>
        <xdr:cNvPr id="84" name="楕円 83"/>
        <xdr:cNvSpPr/>
      </xdr:nvSpPr>
      <xdr:spPr>
        <a:xfrm>
          <a:off x="28575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136923</xdr:rowOff>
    </xdr:from>
    <xdr:ext cx="469744" cy="259045"/>
    <xdr:sp macro="" textlink="">
      <xdr:nvSpPr>
        <xdr:cNvPr id="85" name="テキスト ボックス 84"/>
        <xdr:cNvSpPr txBox="1"/>
      </xdr:nvSpPr>
      <xdr:spPr>
        <a:xfrm>
          <a:off x="2673428" y="665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56007</xdr:rowOff>
    </xdr:from>
    <xdr:to>
      <xdr:col>10</xdr:col>
      <xdr:colOff>165100</xdr:colOff>
      <xdr:row>38</xdr:row>
      <xdr:rowOff>157607</xdr:rowOff>
    </xdr:to>
    <xdr:sp macro="" textlink="">
      <xdr:nvSpPr>
        <xdr:cNvPr id="86" name="楕円 85"/>
        <xdr:cNvSpPr/>
      </xdr:nvSpPr>
      <xdr:spPr>
        <a:xfrm>
          <a:off x="1968500" y="65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148734</xdr:rowOff>
    </xdr:from>
    <xdr:ext cx="469744" cy="259045"/>
    <xdr:sp macro="" textlink="">
      <xdr:nvSpPr>
        <xdr:cNvPr id="87" name="テキスト ボックス 86"/>
        <xdr:cNvSpPr txBox="1"/>
      </xdr:nvSpPr>
      <xdr:spPr>
        <a:xfrm>
          <a:off x="1784428" y="666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128270</xdr:rowOff>
    </xdr:from>
    <xdr:to>
      <xdr:col>6</xdr:col>
      <xdr:colOff>38100</xdr:colOff>
      <xdr:row>38</xdr:row>
      <xdr:rowOff>58420</xdr:rowOff>
    </xdr:to>
    <xdr:sp macro="" textlink="">
      <xdr:nvSpPr>
        <xdr:cNvPr id="88" name="楕円 87"/>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49547</xdr:rowOff>
    </xdr:from>
    <xdr:ext cx="469744" cy="259045"/>
    <xdr:sp macro="" textlink="">
      <xdr:nvSpPr>
        <xdr:cNvPr id="89" name="テキスト ボックス 88"/>
        <xdr:cNvSpPr txBox="1"/>
      </xdr:nvSpPr>
      <xdr:spPr>
        <a:xfrm>
          <a:off x="895428"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31589</xdr:rowOff>
    </xdr:from>
    <xdr:to>
      <xdr:col>24</xdr:col>
      <xdr:colOff>63500</xdr:colOff>
      <xdr:row>58</xdr:row>
      <xdr:rowOff>63121</xdr:rowOff>
    </xdr:to>
    <xdr:cxnSp macro="">
      <xdr:nvCxnSpPr>
        <xdr:cNvPr id="120" name="直線コネクタ 119"/>
        <xdr:cNvCxnSpPr/>
      </xdr:nvCxnSpPr>
      <xdr:spPr>
        <a:xfrm>
          <a:off x="3797300" y="9975689"/>
          <a:ext cx="8382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31589</xdr:rowOff>
    </xdr:from>
    <xdr:to>
      <xdr:col>19</xdr:col>
      <xdr:colOff>177800</xdr:colOff>
      <xdr:row>58</xdr:row>
      <xdr:rowOff>84355</xdr:rowOff>
    </xdr:to>
    <xdr:cxnSp macro="">
      <xdr:nvCxnSpPr>
        <xdr:cNvPr id="123" name="直線コネクタ 122"/>
        <xdr:cNvCxnSpPr/>
      </xdr:nvCxnSpPr>
      <xdr:spPr>
        <a:xfrm flipV="1">
          <a:off x="2908300" y="9975689"/>
          <a:ext cx="8890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68149</xdr:rowOff>
    </xdr:from>
    <xdr:to>
      <xdr:col>15</xdr:col>
      <xdr:colOff>50800</xdr:colOff>
      <xdr:row>58</xdr:row>
      <xdr:rowOff>84355</xdr:rowOff>
    </xdr:to>
    <xdr:cxnSp macro="">
      <xdr:nvCxnSpPr>
        <xdr:cNvPr id="126" name="直線コネクタ 125"/>
        <xdr:cNvCxnSpPr/>
      </xdr:nvCxnSpPr>
      <xdr:spPr>
        <a:xfrm>
          <a:off x="2019300" y="10012249"/>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68149</xdr:rowOff>
    </xdr:from>
    <xdr:to>
      <xdr:col>10</xdr:col>
      <xdr:colOff>114300</xdr:colOff>
      <xdr:row>58</xdr:row>
      <xdr:rowOff>73616</xdr:rowOff>
    </xdr:to>
    <xdr:cxnSp macro="">
      <xdr:nvCxnSpPr>
        <xdr:cNvPr id="129" name="直線コネクタ 128"/>
        <xdr:cNvCxnSpPr/>
      </xdr:nvCxnSpPr>
      <xdr:spPr>
        <a:xfrm flipV="1">
          <a:off x="1130300" y="10012249"/>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12321</xdr:rowOff>
    </xdr:from>
    <xdr:to>
      <xdr:col>24</xdr:col>
      <xdr:colOff>114300</xdr:colOff>
      <xdr:row>58</xdr:row>
      <xdr:rowOff>113921</xdr:rowOff>
    </xdr:to>
    <xdr:sp macro="" textlink="">
      <xdr:nvSpPr>
        <xdr:cNvPr id="139" name="楕円 138"/>
        <xdr:cNvSpPr/>
      </xdr:nvSpPr>
      <xdr:spPr>
        <a:xfrm>
          <a:off x="4584700" y="99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98698</xdr:rowOff>
    </xdr:from>
    <xdr:ext cx="599010" cy="259045"/>
    <xdr:sp macro="" textlink="">
      <xdr:nvSpPr>
        <xdr:cNvPr id="140" name="総務費該当値テキスト"/>
        <xdr:cNvSpPr txBox="1"/>
      </xdr:nvSpPr>
      <xdr:spPr>
        <a:xfrm>
          <a:off x="4686300" y="987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152239</xdr:rowOff>
    </xdr:from>
    <xdr:to>
      <xdr:col>20</xdr:col>
      <xdr:colOff>38100</xdr:colOff>
      <xdr:row>58</xdr:row>
      <xdr:rowOff>82389</xdr:rowOff>
    </xdr:to>
    <xdr:sp macro="" textlink="">
      <xdr:nvSpPr>
        <xdr:cNvPr id="141" name="楕円 140"/>
        <xdr:cNvSpPr/>
      </xdr:nvSpPr>
      <xdr:spPr>
        <a:xfrm>
          <a:off x="3746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73516</xdr:rowOff>
    </xdr:from>
    <xdr:ext cx="599010" cy="259045"/>
    <xdr:sp macro="" textlink="">
      <xdr:nvSpPr>
        <xdr:cNvPr id="142" name="テキスト ボックス 141"/>
        <xdr:cNvSpPr txBox="1"/>
      </xdr:nvSpPr>
      <xdr:spPr>
        <a:xfrm>
          <a:off x="3497795" y="100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33555</xdr:rowOff>
    </xdr:from>
    <xdr:to>
      <xdr:col>15</xdr:col>
      <xdr:colOff>101600</xdr:colOff>
      <xdr:row>58</xdr:row>
      <xdr:rowOff>135155</xdr:rowOff>
    </xdr:to>
    <xdr:sp macro="" textlink="">
      <xdr:nvSpPr>
        <xdr:cNvPr id="143" name="楕円 142"/>
        <xdr:cNvSpPr/>
      </xdr:nvSpPr>
      <xdr:spPr>
        <a:xfrm>
          <a:off x="2857500" y="99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126282</xdr:rowOff>
    </xdr:from>
    <xdr:ext cx="599010" cy="259045"/>
    <xdr:sp macro="" textlink="">
      <xdr:nvSpPr>
        <xdr:cNvPr id="144" name="テキスト ボックス 143"/>
        <xdr:cNvSpPr txBox="1"/>
      </xdr:nvSpPr>
      <xdr:spPr>
        <a:xfrm>
          <a:off x="2608795" y="100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17349</xdr:rowOff>
    </xdr:from>
    <xdr:to>
      <xdr:col>10</xdr:col>
      <xdr:colOff>165100</xdr:colOff>
      <xdr:row>58</xdr:row>
      <xdr:rowOff>118949</xdr:rowOff>
    </xdr:to>
    <xdr:sp macro="" textlink="">
      <xdr:nvSpPr>
        <xdr:cNvPr id="145" name="楕円 144"/>
        <xdr:cNvSpPr/>
      </xdr:nvSpPr>
      <xdr:spPr>
        <a:xfrm>
          <a:off x="1968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110076</xdr:rowOff>
    </xdr:from>
    <xdr:ext cx="599010" cy="259045"/>
    <xdr:sp macro="" textlink="">
      <xdr:nvSpPr>
        <xdr:cNvPr id="146" name="テキスト ボックス 145"/>
        <xdr:cNvSpPr txBox="1"/>
      </xdr:nvSpPr>
      <xdr:spPr>
        <a:xfrm>
          <a:off x="1719795" y="1005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22816</xdr:rowOff>
    </xdr:from>
    <xdr:to>
      <xdr:col>6</xdr:col>
      <xdr:colOff>38100</xdr:colOff>
      <xdr:row>58</xdr:row>
      <xdr:rowOff>124416</xdr:rowOff>
    </xdr:to>
    <xdr:sp macro="" textlink="">
      <xdr:nvSpPr>
        <xdr:cNvPr id="147" name="楕円 146"/>
        <xdr:cNvSpPr/>
      </xdr:nvSpPr>
      <xdr:spPr>
        <a:xfrm>
          <a:off x="10795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115543</xdr:rowOff>
    </xdr:from>
    <xdr:ext cx="599010" cy="259045"/>
    <xdr:sp macro="" textlink="">
      <xdr:nvSpPr>
        <xdr:cNvPr id="148" name="テキスト ボックス 147"/>
        <xdr:cNvSpPr txBox="1"/>
      </xdr:nvSpPr>
      <xdr:spPr>
        <a:xfrm>
          <a:off x="830795" y="1005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40892</xdr:rowOff>
    </xdr:from>
    <xdr:to>
      <xdr:col>24</xdr:col>
      <xdr:colOff>63500</xdr:colOff>
      <xdr:row>78</xdr:row>
      <xdr:rowOff>73848</xdr:rowOff>
    </xdr:to>
    <xdr:cxnSp macro="">
      <xdr:nvCxnSpPr>
        <xdr:cNvPr id="178" name="直線コネクタ 177"/>
        <xdr:cNvCxnSpPr/>
      </xdr:nvCxnSpPr>
      <xdr:spPr>
        <a:xfrm flipV="1">
          <a:off x="3797300" y="13413992"/>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33027</xdr:rowOff>
    </xdr:from>
    <xdr:to>
      <xdr:col>19</xdr:col>
      <xdr:colOff>177800</xdr:colOff>
      <xdr:row>78</xdr:row>
      <xdr:rowOff>73848</xdr:rowOff>
    </xdr:to>
    <xdr:cxnSp macro="">
      <xdr:nvCxnSpPr>
        <xdr:cNvPr id="181" name="直線コネクタ 180"/>
        <xdr:cNvCxnSpPr/>
      </xdr:nvCxnSpPr>
      <xdr:spPr>
        <a:xfrm>
          <a:off x="2908300" y="1340612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33027</xdr:rowOff>
    </xdr:from>
    <xdr:to>
      <xdr:col>15</xdr:col>
      <xdr:colOff>50800</xdr:colOff>
      <xdr:row>78</xdr:row>
      <xdr:rowOff>57541</xdr:rowOff>
    </xdr:to>
    <xdr:cxnSp macro="">
      <xdr:nvCxnSpPr>
        <xdr:cNvPr id="184" name="直線コネクタ 183"/>
        <xdr:cNvCxnSpPr/>
      </xdr:nvCxnSpPr>
      <xdr:spPr>
        <a:xfrm flipV="1">
          <a:off x="2019300" y="13406127"/>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171346</xdr:rowOff>
    </xdr:from>
    <xdr:to>
      <xdr:col>10</xdr:col>
      <xdr:colOff>114300</xdr:colOff>
      <xdr:row>78</xdr:row>
      <xdr:rowOff>57541</xdr:rowOff>
    </xdr:to>
    <xdr:cxnSp macro="">
      <xdr:nvCxnSpPr>
        <xdr:cNvPr id="187" name="直線コネクタ 186"/>
        <xdr:cNvCxnSpPr/>
      </xdr:nvCxnSpPr>
      <xdr:spPr>
        <a:xfrm>
          <a:off x="1130300" y="13372996"/>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161542</xdr:rowOff>
    </xdr:from>
    <xdr:to>
      <xdr:col>24</xdr:col>
      <xdr:colOff>114300</xdr:colOff>
      <xdr:row>78</xdr:row>
      <xdr:rowOff>91692</xdr:rowOff>
    </xdr:to>
    <xdr:sp macro="" textlink="">
      <xdr:nvSpPr>
        <xdr:cNvPr id="197" name="楕円 196"/>
        <xdr:cNvSpPr/>
      </xdr:nvSpPr>
      <xdr:spPr>
        <a:xfrm>
          <a:off x="4584700" y="133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76469</xdr:rowOff>
    </xdr:from>
    <xdr:ext cx="599010" cy="259045"/>
    <xdr:sp macro="" textlink="">
      <xdr:nvSpPr>
        <xdr:cNvPr id="198" name="民生費該当値テキスト"/>
        <xdr:cNvSpPr txBox="1"/>
      </xdr:nvSpPr>
      <xdr:spPr>
        <a:xfrm>
          <a:off x="4686300" y="1327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23048</xdr:rowOff>
    </xdr:from>
    <xdr:to>
      <xdr:col>20</xdr:col>
      <xdr:colOff>38100</xdr:colOff>
      <xdr:row>78</xdr:row>
      <xdr:rowOff>124648</xdr:rowOff>
    </xdr:to>
    <xdr:sp macro="" textlink="">
      <xdr:nvSpPr>
        <xdr:cNvPr id="199" name="楕円 198"/>
        <xdr:cNvSpPr/>
      </xdr:nvSpPr>
      <xdr:spPr>
        <a:xfrm>
          <a:off x="3746500" y="133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115775</xdr:rowOff>
    </xdr:from>
    <xdr:ext cx="599010" cy="259045"/>
    <xdr:sp macro="" textlink="">
      <xdr:nvSpPr>
        <xdr:cNvPr id="200" name="テキスト ボックス 199"/>
        <xdr:cNvSpPr txBox="1"/>
      </xdr:nvSpPr>
      <xdr:spPr>
        <a:xfrm>
          <a:off x="3497795" y="1348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153677</xdr:rowOff>
    </xdr:from>
    <xdr:to>
      <xdr:col>15</xdr:col>
      <xdr:colOff>101600</xdr:colOff>
      <xdr:row>78</xdr:row>
      <xdr:rowOff>83827</xdr:rowOff>
    </xdr:to>
    <xdr:sp macro="" textlink="">
      <xdr:nvSpPr>
        <xdr:cNvPr id="201" name="楕円 200"/>
        <xdr:cNvSpPr/>
      </xdr:nvSpPr>
      <xdr:spPr>
        <a:xfrm>
          <a:off x="2857500" y="13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74954</xdr:rowOff>
    </xdr:from>
    <xdr:ext cx="599010" cy="259045"/>
    <xdr:sp macro="" textlink="">
      <xdr:nvSpPr>
        <xdr:cNvPr id="202" name="テキスト ボックス 201"/>
        <xdr:cNvSpPr txBox="1"/>
      </xdr:nvSpPr>
      <xdr:spPr>
        <a:xfrm>
          <a:off x="2608795" y="1344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6741</xdr:rowOff>
    </xdr:from>
    <xdr:to>
      <xdr:col>10</xdr:col>
      <xdr:colOff>165100</xdr:colOff>
      <xdr:row>78</xdr:row>
      <xdr:rowOff>108341</xdr:rowOff>
    </xdr:to>
    <xdr:sp macro="" textlink="">
      <xdr:nvSpPr>
        <xdr:cNvPr id="203" name="楕円 202"/>
        <xdr:cNvSpPr/>
      </xdr:nvSpPr>
      <xdr:spPr>
        <a:xfrm>
          <a:off x="1968500" y="13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99468</xdr:rowOff>
    </xdr:from>
    <xdr:ext cx="599010" cy="259045"/>
    <xdr:sp macro="" textlink="">
      <xdr:nvSpPr>
        <xdr:cNvPr id="204" name="テキスト ボックス 203"/>
        <xdr:cNvSpPr txBox="1"/>
      </xdr:nvSpPr>
      <xdr:spPr>
        <a:xfrm>
          <a:off x="1719795" y="1347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120546</xdr:rowOff>
    </xdr:from>
    <xdr:to>
      <xdr:col>6</xdr:col>
      <xdr:colOff>38100</xdr:colOff>
      <xdr:row>78</xdr:row>
      <xdr:rowOff>50696</xdr:rowOff>
    </xdr:to>
    <xdr:sp macro="" textlink="">
      <xdr:nvSpPr>
        <xdr:cNvPr id="205" name="楕円 204"/>
        <xdr:cNvSpPr/>
      </xdr:nvSpPr>
      <xdr:spPr>
        <a:xfrm>
          <a:off x="1079500" y="133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41823</xdr:rowOff>
    </xdr:from>
    <xdr:ext cx="599010" cy="259045"/>
    <xdr:sp macro="" textlink="">
      <xdr:nvSpPr>
        <xdr:cNvPr id="206" name="テキスト ボックス 205"/>
        <xdr:cNvSpPr txBox="1"/>
      </xdr:nvSpPr>
      <xdr:spPr>
        <a:xfrm>
          <a:off x="830795" y="1341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138406</xdr:rowOff>
    </xdr:from>
    <xdr:to>
      <xdr:col>24</xdr:col>
      <xdr:colOff>63500</xdr:colOff>
      <xdr:row>98</xdr:row>
      <xdr:rowOff>140925</xdr:rowOff>
    </xdr:to>
    <xdr:cxnSp macro="">
      <xdr:nvCxnSpPr>
        <xdr:cNvPr id="235" name="直線コネクタ 234"/>
        <xdr:cNvCxnSpPr/>
      </xdr:nvCxnSpPr>
      <xdr:spPr>
        <a:xfrm flipV="1">
          <a:off x="3797300" y="16940506"/>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140757</xdr:rowOff>
    </xdr:from>
    <xdr:to>
      <xdr:col>19</xdr:col>
      <xdr:colOff>177800</xdr:colOff>
      <xdr:row>98</xdr:row>
      <xdr:rowOff>140925</xdr:rowOff>
    </xdr:to>
    <xdr:cxnSp macro="">
      <xdr:nvCxnSpPr>
        <xdr:cNvPr id="238" name="直線コネクタ 237"/>
        <xdr:cNvCxnSpPr/>
      </xdr:nvCxnSpPr>
      <xdr:spPr>
        <a:xfrm>
          <a:off x="2908300" y="1694285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140757</xdr:rowOff>
    </xdr:from>
    <xdr:to>
      <xdr:col>15</xdr:col>
      <xdr:colOff>50800</xdr:colOff>
      <xdr:row>98</xdr:row>
      <xdr:rowOff>144923</xdr:rowOff>
    </xdr:to>
    <xdr:cxnSp macro="">
      <xdr:nvCxnSpPr>
        <xdr:cNvPr id="241" name="直線コネクタ 240"/>
        <xdr:cNvCxnSpPr/>
      </xdr:nvCxnSpPr>
      <xdr:spPr>
        <a:xfrm flipV="1">
          <a:off x="2019300" y="16942857"/>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141261</xdr:rowOff>
    </xdr:from>
    <xdr:to>
      <xdr:col>10</xdr:col>
      <xdr:colOff>114300</xdr:colOff>
      <xdr:row>98</xdr:row>
      <xdr:rowOff>144923</xdr:rowOff>
    </xdr:to>
    <xdr:cxnSp macro="">
      <xdr:nvCxnSpPr>
        <xdr:cNvPr id="244" name="直線コネクタ 243"/>
        <xdr:cNvCxnSpPr/>
      </xdr:nvCxnSpPr>
      <xdr:spPr>
        <a:xfrm>
          <a:off x="1130300" y="16943361"/>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87606</xdr:rowOff>
    </xdr:from>
    <xdr:to>
      <xdr:col>24</xdr:col>
      <xdr:colOff>114300</xdr:colOff>
      <xdr:row>99</xdr:row>
      <xdr:rowOff>17756</xdr:rowOff>
    </xdr:to>
    <xdr:sp macro="" textlink="">
      <xdr:nvSpPr>
        <xdr:cNvPr id="254" name="楕円 253"/>
        <xdr:cNvSpPr/>
      </xdr:nvSpPr>
      <xdr:spPr>
        <a:xfrm>
          <a:off x="4584700" y="16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90125</xdr:rowOff>
    </xdr:from>
    <xdr:to>
      <xdr:col>20</xdr:col>
      <xdr:colOff>38100</xdr:colOff>
      <xdr:row>99</xdr:row>
      <xdr:rowOff>20275</xdr:rowOff>
    </xdr:to>
    <xdr:sp macro="" textlink="">
      <xdr:nvSpPr>
        <xdr:cNvPr id="256" name="楕円 255"/>
        <xdr:cNvSpPr/>
      </xdr:nvSpPr>
      <xdr:spPr>
        <a:xfrm>
          <a:off x="3746500" y="168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11402</xdr:rowOff>
    </xdr:from>
    <xdr:ext cx="534377" cy="259045"/>
    <xdr:sp macro="" textlink="">
      <xdr:nvSpPr>
        <xdr:cNvPr id="257" name="テキスト ボックス 256"/>
        <xdr:cNvSpPr txBox="1"/>
      </xdr:nvSpPr>
      <xdr:spPr>
        <a:xfrm>
          <a:off x="3530111" y="169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89957</xdr:rowOff>
    </xdr:from>
    <xdr:to>
      <xdr:col>15</xdr:col>
      <xdr:colOff>101600</xdr:colOff>
      <xdr:row>99</xdr:row>
      <xdr:rowOff>20107</xdr:rowOff>
    </xdr:to>
    <xdr:sp macro="" textlink="">
      <xdr:nvSpPr>
        <xdr:cNvPr id="258" name="楕円 257"/>
        <xdr:cNvSpPr/>
      </xdr:nvSpPr>
      <xdr:spPr>
        <a:xfrm>
          <a:off x="2857500" y="168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11234</xdr:rowOff>
    </xdr:from>
    <xdr:ext cx="534377" cy="259045"/>
    <xdr:sp macro="" textlink="">
      <xdr:nvSpPr>
        <xdr:cNvPr id="259" name="テキスト ボックス 258"/>
        <xdr:cNvSpPr txBox="1"/>
      </xdr:nvSpPr>
      <xdr:spPr>
        <a:xfrm>
          <a:off x="2641111" y="169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94123</xdr:rowOff>
    </xdr:from>
    <xdr:to>
      <xdr:col>10</xdr:col>
      <xdr:colOff>165100</xdr:colOff>
      <xdr:row>99</xdr:row>
      <xdr:rowOff>24273</xdr:rowOff>
    </xdr:to>
    <xdr:sp macro="" textlink="">
      <xdr:nvSpPr>
        <xdr:cNvPr id="260" name="楕円 259"/>
        <xdr:cNvSpPr/>
      </xdr:nvSpPr>
      <xdr:spPr>
        <a:xfrm>
          <a:off x="1968500" y="168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15400</xdr:rowOff>
    </xdr:from>
    <xdr:ext cx="534377" cy="259045"/>
    <xdr:sp macro="" textlink="">
      <xdr:nvSpPr>
        <xdr:cNvPr id="261" name="テキスト ボックス 260"/>
        <xdr:cNvSpPr txBox="1"/>
      </xdr:nvSpPr>
      <xdr:spPr>
        <a:xfrm>
          <a:off x="1752111" y="1698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90461</xdr:rowOff>
    </xdr:from>
    <xdr:to>
      <xdr:col>6</xdr:col>
      <xdr:colOff>38100</xdr:colOff>
      <xdr:row>99</xdr:row>
      <xdr:rowOff>20611</xdr:rowOff>
    </xdr:to>
    <xdr:sp macro="" textlink="">
      <xdr:nvSpPr>
        <xdr:cNvPr id="262" name="楕円 261"/>
        <xdr:cNvSpPr/>
      </xdr:nvSpPr>
      <xdr:spPr>
        <a:xfrm>
          <a:off x="1079500" y="168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11738</xdr:rowOff>
    </xdr:from>
    <xdr:ext cx="534377" cy="259045"/>
    <xdr:sp macro="" textlink="">
      <xdr:nvSpPr>
        <xdr:cNvPr id="263" name="テキスト ボックス 262"/>
        <xdr:cNvSpPr txBox="1"/>
      </xdr:nvSpPr>
      <xdr:spPr>
        <a:xfrm>
          <a:off x="863111" y="169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25543</xdr:rowOff>
    </xdr:from>
    <xdr:to>
      <xdr:col>55</xdr:col>
      <xdr:colOff>0</xdr:colOff>
      <xdr:row>57</xdr:row>
      <xdr:rowOff>41185</xdr:rowOff>
    </xdr:to>
    <xdr:cxnSp macro="">
      <xdr:nvCxnSpPr>
        <xdr:cNvPr id="345" name="直線コネクタ 344"/>
        <xdr:cNvCxnSpPr/>
      </xdr:nvCxnSpPr>
      <xdr:spPr>
        <a:xfrm flipV="1">
          <a:off x="9639300" y="9798193"/>
          <a:ext cx="8382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41185</xdr:rowOff>
    </xdr:from>
    <xdr:to>
      <xdr:col>50</xdr:col>
      <xdr:colOff>114300</xdr:colOff>
      <xdr:row>57</xdr:row>
      <xdr:rowOff>46289</xdr:rowOff>
    </xdr:to>
    <xdr:cxnSp macro="">
      <xdr:nvCxnSpPr>
        <xdr:cNvPr id="348" name="直線コネクタ 347"/>
        <xdr:cNvCxnSpPr/>
      </xdr:nvCxnSpPr>
      <xdr:spPr>
        <a:xfrm flipV="1">
          <a:off x="8750300" y="9813835"/>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46289</xdr:rowOff>
    </xdr:from>
    <xdr:to>
      <xdr:col>45</xdr:col>
      <xdr:colOff>177800</xdr:colOff>
      <xdr:row>57</xdr:row>
      <xdr:rowOff>47694</xdr:rowOff>
    </xdr:to>
    <xdr:cxnSp macro="">
      <xdr:nvCxnSpPr>
        <xdr:cNvPr id="351" name="直線コネクタ 350"/>
        <xdr:cNvCxnSpPr/>
      </xdr:nvCxnSpPr>
      <xdr:spPr>
        <a:xfrm flipV="1">
          <a:off x="7861300" y="9818939"/>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37281</xdr:rowOff>
    </xdr:from>
    <xdr:to>
      <xdr:col>41</xdr:col>
      <xdr:colOff>50800</xdr:colOff>
      <xdr:row>57</xdr:row>
      <xdr:rowOff>47694</xdr:rowOff>
    </xdr:to>
    <xdr:cxnSp macro="">
      <xdr:nvCxnSpPr>
        <xdr:cNvPr id="354" name="直線コネクタ 353"/>
        <xdr:cNvCxnSpPr/>
      </xdr:nvCxnSpPr>
      <xdr:spPr>
        <a:xfrm>
          <a:off x="6972300" y="9809931"/>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146193</xdr:rowOff>
    </xdr:from>
    <xdr:to>
      <xdr:col>55</xdr:col>
      <xdr:colOff>50800</xdr:colOff>
      <xdr:row>57</xdr:row>
      <xdr:rowOff>76343</xdr:rowOff>
    </xdr:to>
    <xdr:sp macro="" textlink="">
      <xdr:nvSpPr>
        <xdr:cNvPr id="364" name="楕円 363"/>
        <xdr:cNvSpPr/>
      </xdr:nvSpPr>
      <xdr:spPr>
        <a:xfrm>
          <a:off x="10426700" y="97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124620</xdr:rowOff>
    </xdr:from>
    <xdr:ext cx="534377" cy="259045"/>
    <xdr:sp macro="" textlink="">
      <xdr:nvSpPr>
        <xdr:cNvPr id="365" name="農林水産業費該当値テキスト"/>
        <xdr:cNvSpPr txBox="1"/>
      </xdr:nvSpPr>
      <xdr:spPr>
        <a:xfrm>
          <a:off x="10528300" y="97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161835</xdr:rowOff>
    </xdr:from>
    <xdr:to>
      <xdr:col>50</xdr:col>
      <xdr:colOff>165100</xdr:colOff>
      <xdr:row>57</xdr:row>
      <xdr:rowOff>91985</xdr:rowOff>
    </xdr:to>
    <xdr:sp macro="" textlink="">
      <xdr:nvSpPr>
        <xdr:cNvPr id="366" name="楕円 365"/>
        <xdr:cNvSpPr/>
      </xdr:nvSpPr>
      <xdr:spPr>
        <a:xfrm>
          <a:off x="9588500" y="97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83112</xdr:rowOff>
    </xdr:from>
    <xdr:ext cx="534377" cy="259045"/>
    <xdr:sp macro="" textlink="">
      <xdr:nvSpPr>
        <xdr:cNvPr id="367" name="テキスト ボックス 366"/>
        <xdr:cNvSpPr txBox="1"/>
      </xdr:nvSpPr>
      <xdr:spPr>
        <a:xfrm>
          <a:off x="9372111" y="98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166939</xdr:rowOff>
    </xdr:from>
    <xdr:to>
      <xdr:col>46</xdr:col>
      <xdr:colOff>38100</xdr:colOff>
      <xdr:row>57</xdr:row>
      <xdr:rowOff>97089</xdr:rowOff>
    </xdr:to>
    <xdr:sp macro="" textlink="">
      <xdr:nvSpPr>
        <xdr:cNvPr id="368" name="楕円 367"/>
        <xdr:cNvSpPr/>
      </xdr:nvSpPr>
      <xdr:spPr>
        <a:xfrm>
          <a:off x="8699500" y="97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88216</xdr:rowOff>
    </xdr:from>
    <xdr:ext cx="534377" cy="259045"/>
    <xdr:sp macro="" textlink="">
      <xdr:nvSpPr>
        <xdr:cNvPr id="369" name="テキスト ボックス 368"/>
        <xdr:cNvSpPr txBox="1"/>
      </xdr:nvSpPr>
      <xdr:spPr>
        <a:xfrm>
          <a:off x="8483111" y="98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168344</xdr:rowOff>
    </xdr:from>
    <xdr:to>
      <xdr:col>41</xdr:col>
      <xdr:colOff>101600</xdr:colOff>
      <xdr:row>57</xdr:row>
      <xdr:rowOff>98494</xdr:rowOff>
    </xdr:to>
    <xdr:sp macro="" textlink="">
      <xdr:nvSpPr>
        <xdr:cNvPr id="370" name="楕円 369"/>
        <xdr:cNvSpPr/>
      </xdr:nvSpPr>
      <xdr:spPr>
        <a:xfrm>
          <a:off x="7810500" y="97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89621</xdr:rowOff>
    </xdr:from>
    <xdr:ext cx="534377" cy="259045"/>
    <xdr:sp macro="" textlink="">
      <xdr:nvSpPr>
        <xdr:cNvPr id="371" name="テキスト ボックス 370"/>
        <xdr:cNvSpPr txBox="1"/>
      </xdr:nvSpPr>
      <xdr:spPr>
        <a:xfrm>
          <a:off x="7594111" y="98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157931</xdr:rowOff>
    </xdr:from>
    <xdr:to>
      <xdr:col>36</xdr:col>
      <xdr:colOff>165100</xdr:colOff>
      <xdr:row>57</xdr:row>
      <xdr:rowOff>88081</xdr:rowOff>
    </xdr:to>
    <xdr:sp macro="" textlink="">
      <xdr:nvSpPr>
        <xdr:cNvPr id="372" name="楕円 371"/>
        <xdr:cNvSpPr/>
      </xdr:nvSpPr>
      <xdr:spPr>
        <a:xfrm>
          <a:off x="6921500" y="97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79208</xdr:rowOff>
    </xdr:from>
    <xdr:ext cx="534377" cy="259045"/>
    <xdr:sp macro="" textlink="">
      <xdr:nvSpPr>
        <xdr:cNvPr id="373" name="テキスト ボックス 372"/>
        <xdr:cNvSpPr txBox="1"/>
      </xdr:nvSpPr>
      <xdr:spPr>
        <a:xfrm>
          <a:off x="6705111" y="98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138148</xdr:rowOff>
    </xdr:from>
    <xdr:to>
      <xdr:col>55</xdr:col>
      <xdr:colOff>0</xdr:colOff>
      <xdr:row>78</xdr:row>
      <xdr:rowOff>148765</xdr:rowOff>
    </xdr:to>
    <xdr:cxnSp macro="">
      <xdr:nvCxnSpPr>
        <xdr:cNvPr id="402" name="直線コネクタ 401"/>
        <xdr:cNvCxnSpPr/>
      </xdr:nvCxnSpPr>
      <xdr:spPr>
        <a:xfrm flipV="1">
          <a:off x="9639300" y="13511248"/>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148765</xdr:rowOff>
    </xdr:from>
    <xdr:to>
      <xdr:col>50</xdr:col>
      <xdr:colOff>114300</xdr:colOff>
      <xdr:row>78</xdr:row>
      <xdr:rowOff>165562</xdr:rowOff>
    </xdr:to>
    <xdr:cxnSp macro="">
      <xdr:nvCxnSpPr>
        <xdr:cNvPr id="405" name="直線コネクタ 404"/>
        <xdr:cNvCxnSpPr/>
      </xdr:nvCxnSpPr>
      <xdr:spPr>
        <a:xfrm flipV="1">
          <a:off x="8750300" y="13521865"/>
          <a:ext cx="889000" cy="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151961</xdr:rowOff>
    </xdr:from>
    <xdr:to>
      <xdr:col>45</xdr:col>
      <xdr:colOff>177800</xdr:colOff>
      <xdr:row>78</xdr:row>
      <xdr:rowOff>165562</xdr:rowOff>
    </xdr:to>
    <xdr:cxnSp macro="">
      <xdr:nvCxnSpPr>
        <xdr:cNvPr id="408" name="直線コネクタ 407"/>
        <xdr:cNvCxnSpPr/>
      </xdr:nvCxnSpPr>
      <xdr:spPr>
        <a:xfrm>
          <a:off x="7861300" y="13525061"/>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151961</xdr:rowOff>
    </xdr:from>
    <xdr:to>
      <xdr:col>41</xdr:col>
      <xdr:colOff>50800</xdr:colOff>
      <xdr:row>78</xdr:row>
      <xdr:rowOff>162516</xdr:rowOff>
    </xdr:to>
    <xdr:cxnSp macro="">
      <xdr:nvCxnSpPr>
        <xdr:cNvPr id="411" name="直線コネクタ 410"/>
        <xdr:cNvCxnSpPr/>
      </xdr:nvCxnSpPr>
      <xdr:spPr>
        <a:xfrm flipV="1">
          <a:off x="6972300" y="13525061"/>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87348</xdr:rowOff>
    </xdr:from>
    <xdr:to>
      <xdr:col>55</xdr:col>
      <xdr:colOff>50800</xdr:colOff>
      <xdr:row>79</xdr:row>
      <xdr:rowOff>17498</xdr:rowOff>
    </xdr:to>
    <xdr:sp macro="" textlink="">
      <xdr:nvSpPr>
        <xdr:cNvPr id="421" name="楕円 420"/>
        <xdr:cNvSpPr/>
      </xdr:nvSpPr>
      <xdr:spPr>
        <a:xfrm>
          <a:off x="10426700" y="134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46725</xdr:rowOff>
    </xdr:from>
    <xdr:ext cx="534377" cy="259045"/>
    <xdr:sp macro="" textlink="">
      <xdr:nvSpPr>
        <xdr:cNvPr id="422" name="商工費該当値テキスト"/>
        <xdr:cNvSpPr txBox="1"/>
      </xdr:nvSpPr>
      <xdr:spPr>
        <a:xfrm>
          <a:off x="10528300" y="132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97965</xdr:rowOff>
    </xdr:from>
    <xdr:to>
      <xdr:col>50</xdr:col>
      <xdr:colOff>165100</xdr:colOff>
      <xdr:row>79</xdr:row>
      <xdr:rowOff>28115</xdr:rowOff>
    </xdr:to>
    <xdr:sp macro="" textlink="">
      <xdr:nvSpPr>
        <xdr:cNvPr id="423" name="楕円 422"/>
        <xdr:cNvSpPr/>
      </xdr:nvSpPr>
      <xdr:spPr>
        <a:xfrm>
          <a:off x="9588500" y="134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44642</xdr:rowOff>
    </xdr:from>
    <xdr:ext cx="534377" cy="259045"/>
    <xdr:sp macro="" textlink="">
      <xdr:nvSpPr>
        <xdr:cNvPr id="424" name="テキスト ボックス 423"/>
        <xdr:cNvSpPr txBox="1"/>
      </xdr:nvSpPr>
      <xdr:spPr>
        <a:xfrm>
          <a:off x="9372111" y="132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114762</xdr:rowOff>
    </xdr:from>
    <xdr:to>
      <xdr:col>46</xdr:col>
      <xdr:colOff>38100</xdr:colOff>
      <xdr:row>79</xdr:row>
      <xdr:rowOff>44912</xdr:rowOff>
    </xdr:to>
    <xdr:sp macro="" textlink="">
      <xdr:nvSpPr>
        <xdr:cNvPr id="425" name="楕円 424"/>
        <xdr:cNvSpPr/>
      </xdr:nvSpPr>
      <xdr:spPr>
        <a:xfrm>
          <a:off x="8699500" y="134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36039</xdr:rowOff>
    </xdr:from>
    <xdr:ext cx="534377" cy="259045"/>
    <xdr:sp macro="" textlink="">
      <xdr:nvSpPr>
        <xdr:cNvPr id="426" name="テキスト ボックス 425"/>
        <xdr:cNvSpPr txBox="1"/>
      </xdr:nvSpPr>
      <xdr:spPr>
        <a:xfrm>
          <a:off x="8483111" y="1358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101161</xdr:rowOff>
    </xdr:from>
    <xdr:to>
      <xdr:col>41</xdr:col>
      <xdr:colOff>101600</xdr:colOff>
      <xdr:row>79</xdr:row>
      <xdr:rowOff>31311</xdr:rowOff>
    </xdr:to>
    <xdr:sp macro="" textlink="">
      <xdr:nvSpPr>
        <xdr:cNvPr id="427" name="楕円 426"/>
        <xdr:cNvSpPr/>
      </xdr:nvSpPr>
      <xdr:spPr>
        <a:xfrm>
          <a:off x="7810500" y="134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47838</xdr:rowOff>
    </xdr:from>
    <xdr:ext cx="534377" cy="259045"/>
    <xdr:sp macro="" textlink="">
      <xdr:nvSpPr>
        <xdr:cNvPr id="428" name="テキスト ボックス 427"/>
        <xdr:cNvSpPr txBox="1"/>
      </xdr:nvSpPr>
      <xdr:spPr>
        <a:xfrm>
          <a:off x="7594111" y="132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111716</xdr:rowOff>
    </xdr:from>
    <xdr:to>
      <xdr:col>36</xdr:col>
      <xdr:colOff>165100</xdr:colOff>
      <xdr:row>79</xdr:row>
      <xdr:rowOff>41866</xdr:rowOff>
    </xdr:to>
    <xdr:sp macro="" textlink="">
      <xdr:nvSpPr>
        <xdr:cNvPr id="429" name="楕円 428"/>
        <xdr:cNvSpPr/>
      </xdr:nvSpPr>
      <xdr:spPr>
        <a:xfrm>
          <a:off x="6921500" y="134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58393</xdr:rowOff>
    </xdr:from>
    <xdr:ext cx="534377" cy="259045"/>
    <xdr:sp macro="" textlink="">
      <xdr:nvSpPr>
        <xdr:cNvPr id="430" name="テキスト ボックス 429"/>
        <xdr:cNvSpPr txBox="1"/>
      </xdr:nvSpPr>
      <xdr:spPr>
        <a:xfrm>
          <a:off x="6705111" y="132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2090</xdr:rowOff>
    </xdr:from>
    <xdr:to>
      <xdr:col>55</xdr:col>
      <xdr:colOff>0</xdr:colOff>
      <xdr:row>99</xdr:row>
      <xdr:rowOff>15277</xdr:rowOff>
    </xdr:to>
    <xdr:cxnSp macro="">
      <xdr:nvCxnSpPr>
        <xdr:cNvPr id="461" name="直線コネクタ 460"/>
        <xdr:cNvCxnSpPr/>
      </xdr:nvCxnSpPr>
      <xdr:spPr>
        <a:xfrm flipV="1">
          <a:off x="9639300" y="16975640"/>
          <a:ext cx="8382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164281</xdr:rowOff>
    </xdr:from>
    <xdr:to>
      <xdr:col>50</xdr:col>
      <xdr:colOff>114300</xdr:colOff>
      <xdr:row>99</xdr:row>
      <xdr:rowOff>15277</xdr:rowOff>
    </xdr:to>
    <xdr:cxnSp macro="">
      <xdr:nvCxnSpPr>
        <xdr:cNvPr id="464" name="直線コネクタ 463"/>
        <xdr:cNvCxnSpPr/>
      </xdr:nvCxnSpPr>
      <xdr:spPr>
        <a:xfrm>
          <a:off x="8750300" y="16966381"/>
          <a:ext cx="889000" cy="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151606</xdr:rowOff>
    </xdr:from>
    <xdr:to>
      <xdr:col>45</xdr:col>
      <xdr:colOff>177800</xdr:colOff>
      <xdr:row>98</xdr:row>
      <xdr:rowOff>164281</xdr:rowOff>
    </xdr:to>
    <xdr:cxnSp macro="">
      <xdr:nvCxnSpPr>
        <xdr:cNvPr id="467" name="直線コネクタ 466"/>
        <xdr:cNvCxnSpPr/>
      </xdr:nvCxnSpPr>
      <xdr:spPr>
        <a:xfrm>
          <a:off x="7861300" y="16953706"/>
          <a:ext cx="8890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151606</xdr:rowOff>
    </xdr:from>
    <xdr:to>
      <xdr:col>41</xdr:col>
      <xdr:colOff>50800</xdr:colOff>
      <xdr:row>99</xdr:row>
      <xdr:rowOff>38015</xdr:rowOff>
    </xdr:to>
    <xdr:cxnSp macro="">
      <xdr:nvCxnSpPr>
        <xdr:cNvPr id="470" name="直線コネクタ 469"/>
        <xdr:cNvCxnSpPr/>
      </xdr:nvCxnSpPr>
      <xdr:spPr>
        <a:xfrm flipV="1">
          <a:off x="6972300" y="16953706"/>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122740</xdr:rowOff>
    </xdr:from>
    <xdr:to>
      <xdr:col>55</xdr:col>
      <xdr:colOff>50800</xdr:colOff>
      <xdr:row>99</xdr:row>
      <xdr:rowOff>52890</xdr:rowOff>
    </xdr:to>
    <xdr:sp macro="" textlink="">
      <xdr:nvSpPr>
        <xdr:cNvPr id="480" name="楕円 479"/>
        <xdr:cNvSpPr/>
      </xdr:nvSpPr>
      <xdr:spPr>
        <a:xfrm>
          <a:off x="10426700" y="16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37667</xdr:rowOff>
    </xdr:from>
    <xdr:ext cx="534377" cy="259045"/>
    <xdr:sp macro="" textlink="">
      <xdr:nvSpPr>
        <xdr:cNvPr id="481" name="土木費該当値テキスト"/>
        <xdr:cNvSpPr txBox="1"/>
      </xdr:nvSpPr>
      <xdr:spPr>
        <a:xfrm>
          <a:off x="10528300" y="1683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135927</xdr:rowOff>
    </xdr:from>
    <xdr:to>
      <xdr:col>50</xdr:col>
      <xdr:colOff>165100</xdr:colOff>
      <xdr:row>99</xdr:row>
      <xdr:rowOff>66077</xdr:rowOff>
    </xdr:to>
    <xdr:sp macro="" textlink="">
      <xdr:nvSpPr>
        <xdr:cNvPr id="482" name="楕円 481"/>
        <xdr:cNvSpPr/>
      </xdr:nvSpPr>
      <xdr:spPr>
        <a:xfrm>
          <a:off x="9588500" y="169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57204</xdr:rowOff>
    </xdr:from>
    <xdr:ext cx="534377" cy="259045"/>
    <xdr:sp macro="" textlink="">
      <xdr:nvSpPr>
        <xdr:cNvPr id="483" name="テキスト ボックス 482"/>
        <xdr:cNvSpPr txBox="1"/>
      </xdr:nvSpPr>
      <xdr:spPr>
        <a:xfrm>
          <a:off x="9372111" y="170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113481</xdr:rowOff>
    </xdr:from>
    <xdr:to>
      <xdr:col>46</xdr:col>
      <xdr:colOff>38100</xdr:colOff>
      <xdr:row>99</xdr:row>
      <xdr:rowOff>43631</xdr:rowOff>
    </xdr:to>
    <xdr:sp macro="" textlink="">
      <xdr:nvSpPr>
        <xdr:cNvPr id="484" name="楕円 483"/>
        <xdr:cNvSpPr/>
      </xdr:nvSpPr>
      <xdr:spPr>
        <a:xfrm>
          <a:off x="8699500" y="169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34758</xdr:rowOff>
    </xdr:from>
    <xdr:ext cx="534377" cy="259045"/>
    <xdr:sp macro="" textlink="">
      <xdr:nvSpPr>
        <xdr:cNvPr id="485" name="テキスト ボックス 484"/>
        <xdr:cNvSpPr txBox="1"/>
      </xdr:nvSpPr>
      <xdr:spPr>
        <a:xfrm>
          <a:off x="8483111" y="170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100806</xdr:rowOff>
    </xdr:from>
    <xdr:to>
      <xdr:col>41</xdr:col>
      <xdr:colOff>101600</xdr:colOff>
      <xdr:row>99</xdr:row>
      <xdr:rowOff>30956</xdr:rowOff>
    </xdr:to>
    <xdr:sp macro="" textlink="">
      <xdr:nvSpPr>
        <xdr:cNvPr id="486" name="楕円 485"/>
        <xdr:cNvSpPr/>
      </xdr:nvSpPr>
      <xdr:spPr>
        <a:xfrm>
          <a:off x="7810500" y="169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22083</xdr:rowOff>
    </xdr:from>
    <xdr:ext cx="534377" cy="259045"/>
    <xdr:sp macro="" textlink="">
      <xdr:nvSpPr>
        <xdr:cNvPr id="487" name="テキスト ボックス 486"/>
        <xdr:cNvSpPr txBox="1"/>
      </xdr:nvSpPr>
      <xdr:spPr>
        <a:xfrm>
          <a:off x="7594111" y="169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158665</xdr:rowOff>
    </xdr:from>
    <xdr:to>
      <xdr:col>36</xdr:col>
      <xdr:colOff>165100</xdr:colOff>
      <xdr:row>99</xdr:row>
      <xdr:rowOff>88815</xdr:rowOff>
    </xdr:to>
    <xdr:sp macro="" textlink="">
      <xdr:nvSpPr>
        <xdr:cNvPr id="488" name="楕円 487"/>
        <xdr:cNvSpPr/>
      </xdr:nvSpPr>
      <xdr:spPr>
        <a:xfrm>
          <a:off x="6921500" y="169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79942</xdr:rowOff>
    </xdr:from>
    <xdr:ext cx="534377" cy="259045"/>
    <xdr:sp macro="" textlink="">
      <xdr:nvSpPr>
        <xdr:cNvPr id="489" name="テキスト ボックス 488"/>
        <xdr:cNvSpPr txBox="1"/>
      </xdr:nvSpPr>
      <xdr:spPr>
        <a:xfrm>
          <a:off x="6705111" y="1705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91370</xdr:rowOff>
    </xdr:from>
    <xdr:to>
      <xdr:col>85</xdr:col>
      <xdr:colOff>127000</xdr:colOff>
      <xdr:row>37</xdr:row>
      <xdr:rowOff>112078</xdr:rowOff>
    </xdr:to>
    <xdr:cxnSp macro="">
      <xdr:nvCxnSpPr>
        <xdr:cNvPr id="519" name="直線コネクタ 518"/>
        <xdr:cNvCxnSpPr/>
      </xdr:nvCxnSpPr>
      <xdr:spPr>
        <a:xfrm flipV="1">
          <a:off x="15481300" y="6435020"/>
          <a:ext cx="8382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112078</xdr:rowOff>
    </xdr:from>
    <xdr:to>
      <xdr:col>81</xdr:col>
      <xdr:colOff>50800</xdr:colOff>
      <xdr:row>37</xdr:row>
      <xdr:rowOff>154387</xdr:rowOff>
    </xdr:to>
    <xdr:cxnSp macro="">
      <xdr:nvCxnSpPr>
        <xdr:cNvPr id="522" name="直線コネクタ 521"/>
        <xdr:cNvCxnSpPr/>
      </xdr:nvCxnSpPr>
      <xdr:spPr>
        <a:xfrm flipV="1">
          <a:off x="14592300" y="6455728"/>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154387</xdr:rowOff>
    </xdr:from>
    <xdr:to>
      <xdr:col>76</xdr:col>
      <xdr:colOff>114300</xdr:colOff>
      <xdr:row>38</xdr:row>
      <xdr:rowOff>11874</xdr:rowOff>
    </xdr:to>
    <xdr:cxnSp macro="">
      <xdr:nvCxnSpPr>
        <xdr:cNvPr id="525" name="直線コネクタ 524"/>
        <xdr:cNvCxnSpPr/>
      </xdr:nvCxnSpPr>
      <xdr:spPr>
        <a:xfrm flipV="1">
          <a:off x="13703300" y="6498037"/>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67805</xdr:rowOff>
    </xdr:from>
    <xdr:to>
      <xdr:col>71</xdr:col>
      <xdr:colOff>177800</xdr:colOff>
      <xdr:row>38</xdr:row>
      <xdr:rowOff>11874</xdr:rowOff>
    </xdr:to>
    <xdr:cxnSp macro="">
      <xdr:nvCxnSpPr>
        <xdr:cNvPr id="528" name="直線コネクタ 527"/>
        <xdr:cNvCxnSpPr/>
      </xdr:nvCxnSpPr>
      <xdr:spPr>
        <a:xfrm>
          <a:off x="12814300" y="6240005"/>
          <a:ext cx="889000" cy="2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40570</xdr:rowOff>
    </xdr:from>
    <xdr:to>
      <xdr:col>85</xdr:col>
      <xdr:colOff>177800</xdr:colOff>
      <xdr:row>37</xdr:row>
      <xdr:rowOff>142170</xdr:rowOff>
    </xdr:to>
    <xdr:sp macro="" textlink="">
      <xdr:nvSpPr>
        <xdr:cNvPr id="538" name="楕円 537"/>
        <xdr:cNvSpPr/>
      </xdr:nvSpPr>
      <xdr:spPr>
        <a:xfrm>
          <a:off x="162687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18997</xdr:rowOff>
    </xdr:from>
    <xdr:ext cx="534377" cy="259045"/>
    <xdr:sp macro="" textlink="">
      <xdr:nvSpPr>
        <xdr:cNvPr id="539" name="消防費該当値テキスト"/>
        <xdr:cNvSpPr txBox="1"/>
      </xdr:nvSpPr>
      <xdr:spPr>
        <a:xfrm>
          <a:off x="16370300" y="63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61278</xdr:rowOff>
    </xdr:from>
    <xdr:to>
      <xdr:col>81</xdr:col>
      <xdr:colOff>101600</xdr:colOff>
      <xdr:row>37</xdr:row>
      <xdr:rowOff>162878</xdr:rowOff>
    </xdr:to>
    <xdr:sp macro="" textlink="">
      <xdr:nvSpPr>
        <xdr:cNvPr id="540" name="楕円 539"/>
        <xdr:cNvSpPr/>
      </xdr:nvSpPr>
      <xdr:spPr>
        <a:xfrm>
          <a:off x="15430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154005</xdr:rowOff>
    </xdr:from>
    <xdr:ext cx="534377" cy="259045"/>
    <xdr:sp macro="" textlink="">
      <xdr:nvSpPr>
        <xdr:cNvPr id="541" name="テキスト ボックス 540"/>
        <xdr:cNvSpPr txBox="1"/>
      </xdr:nvSpPr>
      <xdr:spPr>
        <a:xfrm>
          <a:off x="15214111" y="64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103587</xdr:rowOff>
    </xdr:from>
    <xdr:to>
      <xdr:col>76</xdr:col>
      <xdr:colOff>165100</xdr:colOff>
      <xdr:row>38</xdr:row>
      <xdr:rowOff>33737</xdr:rowOff>
    </xdr:to>
    <xdr:sp macro="" textlink="">
      <xdr:nvSpPr>
        <xdr:cNvPr id="542" name="楕円 541"/>
        <xdr:cNvSpPr/>
      </xdr:nvSpPr>
      <xdr:spPr>
        <a:xfrm>
          <a:off x="14541500" y="64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24864</xdr:rowOff>
    </xdr:from>
    <xdr:ext cx="534377" cy="259045"/>
    <xdr:sp macro="" textlink="">
      <xdr:nvSpPr>
        <xdr:cNvPr id="543" name="テキスト ボックス 542"/>
        <xdr:cNvSpPr txBox="1"/>
      </xdr:nvSpPr>
      <xdr:spPr>
        <a:xfrm>
          <a:off x="14325111" y="65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132524</xdr:rowOff>
    </xdr:from>
    <xdr:to>
      <xdr:col>72</xdr:col>
      <xdr:colOff>38100</xdr:colOff>
      <xdr:row>38</xdr:row>
      <xdr:rowOff>62674</xdr:rowOff>
    </xdr:to>
    <xdr:sp macro="" textlink="">
      <xdr:nvSpPr>
        <xdr:cNvPr id="544" name="楕円 543"/>
        <xdr:cNvSpPr/>
      </xdr:nvSpPr>
      <xdr:spPr>
        <a:xfrm>
          <a:off x="136525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53801</xdr:rowOff>
    </xdr:from>
    <xdr:ext cx="534377" cy="259045"/>
    <xdr:sp macro="" textlink="">
      <xdr:nvSpPr>
        <xdr:cNvPr id="545" name="テキスト ボックス 544"/>
        <xdr:cNvSpPr txBox="1"/>
      </xdr:nvSpPr>
      <xdr:spPr>
        <a:xfrm>
          <a:off x="13436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xdr:rowOff>
    </xdr:from>
    <xdr:to>
      <xdr:col>67</xdr:col>
      <xdr:colOff>101600</xdr:colOff>
      <xdr:row>36</xdr:row>
      <xdr:rowOff>118605</xdr:rowOff>
    </xdr:to>
    <xdr:sp macro="" textlink="">
      <xdr:nvSpPr>
        <xdr:cNvPr id="546" name="楕円 545"/>
        <xdr:cNvSpPr/>
      </xdr:nvSpPr>
      <xdr:spPr>
        <a:xfrm>
          <a:off x="12763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135132</xdr:rowOff>
    </xdr:from>
    <xdr:ext cx="534377" cy="259045"/>
    <xdr:sp macro="" textlink="">
      <xdr:nvSpPr>
        <xdr:cNvPr id="547" name="テキスト ボックス 546"/>
        <xdr:cNvSpPr txBox="1"/>
      </xdr:nvSpPr>
      <xdr:spPr>
        <a:xfrm>
          <a:off x="12547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67344</xdr:rowOff>
    </xdr:from>
    <xdr:to>
      <xdr:col>85</xdr:col>
      <xdr:colOff>127000</xdr:colOff>
      <xdr:row>58</xdr:row>
      <xdr:rowOff>87275</xdr:rowOff>
    </xdr:to>
    <xdr:cxnSp macro="">
      <xdr:nvCxnSpPr>
        <xdr:cNvPr id="576" name="直線コネクタ 575"/>
        <xdr:cNvCxnSpPr/>
      </xdr:nvCxnSpPr>
      <xdr:spPr>
        <a:xfrm flipV="1">
          <a:off x="15481300" y="10011444"/>
          <a:ext cx="8382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83598</xdr:rowOff>
    </xdr:from>
    <xdr:to>
      <xdr:col>81</xdr:col>
      <xdr:colOff>50800</xdr:colOff>
      <xdr:row>58</xdr:row>
      <xdr:rowOff>87275</xdr:rowOff>
    </xdr:to>
    <xdr:cxnSp macro="">
      <xdr:nvCxnSpPr>
        <xdr:cNvPr id="579" name="直線コネクタ 578"/>
        <xdr:cNvCxnSpPr/>
      </xdr:nvCxnSpPr>
      <xdr:spPr>
        <a:xfrm>
          <a:off x="14592300" y="10027698"/>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37298</xdr:rowOff>
    </xdr:from>
    <xdr:to>
      <xdr:col>76</xdr:col>
      <xdr:colOff>114300</xdr:colOff>
      <xdr:row>58</xdr:row>
      <xdr:rowOff>83598</xdr:rowOff>
    </xdr:to>
    <xdr:cxnSp macro="">
      <xdr:nvCxnSpPr>
        <xdr:cNvPr id="582" name="直線コネクタ 581"/>
        <xdr:cNvCxnSpPr/>
      </xdr:nvCxnSpPr>
      <xdr:spPr>
        <a:xfrm>
          <a:off x="13703300" y="9809948"/>
          <a:ext cx="889000" cy="2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37298</xdr:rowOff>
    </xdr:from>
    <xdr:to>
      <xdr:col>71</xdr:col>
      <xdr:colOff>177800</xdr:colOff>
      <xdr:row>58</xdr:row>
      <xdr:rowOff>74675</xdr:rowOff>
    </xdr:to>
    <xdr:cxnSp macro="">
      <xdr:nvCxnSpPr>
        <xdr:cNvPr id="585" name="直線コネクタ 584"/>
        <xdr:cNvCxnSpPr/>
      </xdr:nvCxnSpPr>
      <xdr:spPr>
        <a:xfrm flipV="1">
          <a:off x="12814300" y="9809948"/>
          <a:ext cx="889000" cy="2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16544</xdr:rowOff>
    </xdr:from>
    <xdr:to>
      <xdr:col>85</xdr:col>
      <xdr:colOff>177800</xdr:colOff>
      <xdr:row>58</xdr:row>
      <xdr:rowOff>118144</xdr:rowOff>
    </xdr:to>
    <xdr:sp macro="" textlink="">
      <xdr:nvSpPr>
        <xdr:cNvPr id="595" name="楕円 594"/>
        <xdr:cNvSpPr/>
      </xdr:nvSpPr>
      <xdr:spPr>
        <a:xfrm>
          <a:off x="16268700" y="99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102921</xdr:rowOff>
    </xdr:from>
    <xdr:ext cx="534377" cy="259045"/>
    <xdr:sp macro="" textlink="">
      <xdr:nvSpPr>
        <xdr:cNvPr id="596" name="教育費該当値テキスト"/>
        <xdr:cNvSpPr txBox="1"/>
      </xdr:nvSpPr>
      <xdr:spPr>
        <a:xfrm>
          <a:off x="16370300" y="98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36475</xdr:rowOff>
    </xdr:from>
    <xdr:to>
      <xdr:col>81</xdr:col>
      <xdr:colOff>101600</xdr:colOff>
      <xdr:row>58</xdr:row>
      <xdr:rowOff>138075</xdr:rowOff>
    </xdr:to>
    <xdr:sp macro="" textlink="">
      <xdr:nvSpPr>
        <xdr:cNvPr id="597" name="楕円 596"/>
        <xdr:cNvSpPr/>
      </xdr:nvSpPr>
      <xdr:spPr>
        <a:xfrm>
          <a:off x="15430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129202</xdr:rowOff>
    </xdr:from>
    <xdr:ext cx="534377" cy="259045"/>
    <xdr:sp macro="" textlink="">
      <xdr:nvSpPr>
        <xdr:cNvPr id="598" name="テキスト ボックス 597"/>
        <xdr:cNvSpPr txBox="1"/>
      </xdr:nvSpPr>
      <xdr:spPr>
        <a:xfrm>
          <a:off x="15214111" y="100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32798</xdr:rowOff>
    </xdr:from>
    <xdr:to>
      <xdr:col>76</xdr:col>
      <xdr:colOff>165100</xdr:colOff>
      <xdr:row>58</xdr:row>
      <xdr:rowOff>134398</xdr:rowOff>
    </xdr:to>
    <xdr:sp macro="" textlink="">
      <xdr:nvSpPr>
        <xdr:cNvPr id="599" name="楕円 598"/>
        <xdr:cNvSpPr/>
      </xdr:nvSpPr>
      <xdr:spPr>
        <a:xfrm>
          <a:off x="14541500" y="99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125525</xdr:rowOff>
    </xdr:from>
    <xdr:ext cx="534377" cy="259045"/>
    <xdr:sp macro="" textlink="">
      <xdr:nvSpPr>
        <xdr:cNvPr id="600" name="テキスト ボックス 599"/>
        <xdr:cNvSpPr txBox="1"/>
      </xdr:nvSpPr>
      <xdr:spPr>
        <a:xfrm>
          <a:off x="14325111" y="10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157948</xdr:rowOff>
    </xdr:from>
    <xdr:to>
      <xdr:col>72</xdr:col>
      <xdr:colOff>38100</xdr:colOff>
      <xdr:row>57</xdr:row>
      <xdr:rowOff>88098</xdr:rowOff>
    </xdr:to>
    <xdr:sp macro="" textlink="">
      <xdr:nvSpPr>
        <xdr:cNvPr id="601" name="楕円 600"/>
        <xdr:cNvSpPr/>
      </xdr:nvSpPr>
      <xdr:spPr>
        <a:xfrm>
          <a:off x="13652500" y="97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104625</xdr:rowOff>
    </xdr:from>
    <xdr:ext cx="534377" cy="259045"/>
    <xdr:sp macro="" textlink="">
      <xdr:nvSpPr>
        <xdr:cNvPr id="602" name="テキスト ボックス 601"/>
        <xdr:cNvSpPr txBox="1"/>
      </xdr:nvSpPr>
      <xdr:spPr>
        <a:xfrm>
          <a:off x="13436111" y="953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23875</xdr:rowOff>
    </xdr:from>
    <xdr:to>
      <xdr:col>67</xdr:col>
      <xdr:colOff>101600</xdr:colOff>
      <xdr:row>58</xdr:row>
      <xdr:rowOff>125475</xdr:rowOff>
    </xdr:to>
    <xdr:sp macro="" textlink="">
      <xdr:nvSpPr>
        <xdr:cNvPr id="603" name="楕円 602"/>
        <xdr:cNvSpPr/>
      </xdr:nvSpPr>
      <xdr:spPr>
        <a:xfrm>
          <a:off x="12763500" y="99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116602</xdr:rowOff>
    </xdr:from>
    <xdr:ext cx="534377" cy="259045"/>
    <xdr:sp macro="" textlink="">
      <xdr:nvSpPr>
        <xdr:cNvPr id="604" name="テキスト ボックス 603"/>
        <xdr:cNvSpPr txBox="1"/>
      </xdr:nvSpPr>
      <xdr:spPr>
        <a:xfrm>
          <a:off x="12547111" y="1006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155263</xdr:rowOff>
    </xdr:from>
    <xdr:to>
      <xdr:col>85</xdr:col>
      <xdr:colOff>127000</xdr:colOff>
      <xdr:row>79</xdr:row>
      <xdr:rowOff>4845</xdr:rowOff>
    </xdr:to>
    <xdr:cxnSp macro="">
      <xdr:nvCxnSpPr>
        <xdr:cNvPr id="633" name="直線コネクタ 632"/>
        <xdr:cNvCxnSpPr/>
      </xdr:nvCxnSpPr>
      <xdr:spPr>
        <a:xfrm>
          <a:off x="15481300" y="13528363"/>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155263</xdr:rowOff>
    </xdr:from>
    <xdr:to>
      <xdr:col>81</xdr:col>
      <xdr:colOff>50800</xdr:colOff>
      <xdr:row>79</xdr:row>
      <xdr:rowOff>14103</xdr:rowOff>
    </xdr:to>
    <xdr:cxnSp macro="">
      <xdr:nvCxnSpPr>
        <xdr:cNvPr id="636" name="直線コネクタ 635"/>
        <xdr:cNvCxnSpPr/>
      </xdr:nvCxnSpPr>
      <xdr:spPr>
        <a:xfrm flipV="1">
          <a:off x="14592300" y="1352836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14103</xdr:rowOff>
    </xdr:from>
    <xdr:to>
      <xdr:col>76</xdr:col>
      <xdr:colOff>114300</xdr:colOff>
      <xdr:row>79</xdr:row>
      <xdr:rowOff>44450</xdr:rowOff>
    </xdr:to>
    <xdr:cxnSp macro="">
      <xdr:nvCxnSpPr>
        <xdr:cNvPr id="639" name="直線コネクタ 638"/>
        <xdr:cNvCxnSpPr/>
      </xdr:nvCxnSpPr>
      <xdr:spPr>
        <a:xfrm flipV="1">
          <a:off x="13703300" y="1355865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77749</xdr:rowOff>
    </xdr:from>
    <xdr:to>
      <xdr:col>71</xdr:col>
      <xdr:colOff>177800</xdr:colOff>
      <xdr:row>79</xdr:row>
      <xdr:rowOff>44450</xdr:rowOff>
    </xdr:to>
    <xdr:cxnSp macro="">
      <xdr:nvCxnSpPr>
        <xdr:cNvPr id="642" name="直線コネクタ 641"/>
        <xdr:cNvCxnSpPr/>
      </xdr:nvCxnSpPr>
      <xdr:spPr>
        <a:xfrm>
          <a:off x="12814300" y="13279399"/>
          <a:ext cx="889000" cy="3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125495</xdr:rowOff>
    </xdr:from>
    <xdr:to>
      <xdr:col>85</xdr:col>
      <xdr:colOff>177800</xdr:colOff>
      <xdr:row>79</xdr:row>
      <xdr:rowOff>55645</xdr:rowOff>
    </xdr:to>
    <xdr:sp macro="" textlink="">
      <xdr:nvSpPr>
        <xdr:cNvPr id="652" name="楕円 651"/>
        <xdr:cNvSpPr/>
      </xdr:nvSpPr>
      <xdr:spPr>
        <a:xfrm>
          <a:off x="16268700" y="134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40422</xdr:rowOff>
    </xdr:from>
    <xdr:ext cx="469744" cy="259045"/>
    <xdr:sp macro="" textlink="">
      <xdr:nvSpPr>
        <xdr:cNvPr id="653" name="災害復旧費該当値テキスト"/>
        <xdr:cNvSpPr txBox="1"/>
      </xdr:nvSpPr>
      <xdr:spPr>
        <a:xfrm>
          <a:off x="16370300" y="134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104463</xdr:rowOff>
    </xdr:from>
    <xdr:to>
      <xdr:col>81</xdr:col>
      <xdr:colOff>101600</xdr:colOff>
      <xdr:row>79</xdr:row>
      <xdr:rowOff>34613</xdr:rowOff>
    </xdr:to>
    <xdr:sp macro="" textlink="">
      <xdr:nvSpPr>
        <xdr:cNvPr id="654" name="楕円 653"/>
        <xdr:cNvSpPr/>
      </xdr:nvSpPr>
      <xdr:spPr>
        <a:xfrm>
          <a:off x="15430500" y="134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25740</xdr:rowOff>
    </xdr:from>
    <xdr:ext cx="469744" cy="259045"/>
    <xdr:sp macro="" textlink="">
      <xdr:nvSpPr>
        <xdr:cNvPr id="655" name="テキスト ボックス 654"/>
        <xdr:cNvSpPr txBox="1"/>
      </xdr:nvSpPr>
      <xdr:spPr>
        <a:xfrm>
          <a:off x="15246428" y="135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134753</xdr:rowOff>
    </xdr:from>
    <xdr:to>
      <xdr:col>76</xdr:col>
      <xdr:colOff>165100</xdr:colOff>
      <xdr:row>79</xdr:row>
      <xdr:rowOff>64903</xdr:rowOff>
    </xdr:to>
    <xdr:sp macro="" textlink="">
      <xdr:nvSpPr>
        <xdr:cNvPr id="656" name="楕円 655"/>
        <xdr:cNvSpPr/>
      </xdr:nvSpPr>
      <xdr:spPr>
        <a:xfrm>
          <a:off x="14541500" y="135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56030</xdr:rowOff>
    </xdr:from>
    <xdr:ext cx="469744" cy="259045"/>
    <xdr:sp macro="" textlink="">
      <xdr:nvSpPr>
        <xdr:cNvPr id="657" name="テキスト ボックス 656"/>
        <xdr:cNvSpPr txBox="1"/>
      </xdr:nvSpPr>
      <xdr:spPr>
        <a:xfrm>
          <a:off x="14357428" y="13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26949</xdr:rowOff>
    </xdr:from>
    <xdr:to>
      <xdr:col>67</xdr:col>
      <xdr:colOff>101600</xdr:colOff>
      <xdr:row>77</xdr:row>
      <xdr:rowOff>128549</xdr:rowOff>
    </xdr:to>
    <xdr:sp macro="" textlink="">
      <xdr:nvSpPr>
        <xdr:cNvPr id="660" name="楕円 659"/>
        <xdr:cNvSpPr/>
      </xdr:nvSpPr>
      <xdr:spPr>
        <a:xfrm>
          <a:off x="12763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145076</xdr:rowOff>
    </xdr:from>
    <xdr:ext cx="534377" cy="259045"/>
    <xdr:sp macro="" textlink="">
      <xdr:nvSpPr>
        <xdr:cNvPr id="661" name="テキスト ボックス 660"/>
        <xdr:cNvSpPr txBox="1"/>
      </xdr:nvSpPr>
      <xdr:spPr>
        <a:xfrm>
          <a:off x="12547111" y="130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98534</xdr:rowOff>
    </xdr:from>
    <xdr:to>
      <xdr:col>85</xdr:col>
      <xdr:colOff>127000</xdr:colOff>
      <xdr:row>97</xdr:row>
      <xdr:rowOff>99613</xdr:rowOff>
    </xdr:to>
    <xdr:cxnSp macro="">
      <xdr:nvCxnSpPr>
        <xdr:cNvPr id="688" name="直線コネクタ 687"/>
        <xdr:cNvCxnSpPr/>
      </xdr:nvCxnSpPr>
      <xdr:spPr>
        <a:xfrm>
          <a:off x="15481300" y="16729184"/>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98534</xdr:rowOff>
    </xdr:from>
    <xdr:to>
      <xdr:col>81</xdr:col>
      <xdr:colOff>50800</xdr:colOff>
      <xdr:row>97</xdr:row>
      <xdr:rowOff>101721</xdr:rowOff>
    </xdr:to>
    <xdr:cxnSp macro="">
      <xdr:nvCxnSpPr>
        <xdr:cNvPr id="691" name="直線コネクタ 690"/>
        <xdr:cNvCxnSpPr/>
      </xdr:nvCxnSpPr>
      <xdr:spPr>
        <a:xfrm flipV="1">
          <a:off x="14592300" y="16729184"/>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101721</xdr:rowOff>
    </xdr:from>
    <xdr:to>
      <xdr:col>76</xdr:col>
      <xdr:colOff>114300</xdr:colOff>
      <xdr:row>97</xdr:row>
      <xdr:rowOff>118061</xdr:rowOff>
    </xdr:to>
    <xdr:cxnSp macro="">
      <xdr:nvCxnSpPr>
        <xdr:cNvPr id="694" name="直線コネクタ 693"/>
        <xdr:cNvCxnSpPr/>
      </xdr:nvCxnSpPr>
      <xdr:spPr>
        <a:xfrm flipV="1">
          <a:off x="13703300" y="16732371"/>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118061</xdr:rowOff>
    </xdr:from>
    <xdr:to>
      <xdr:col>71</xdr:col>
      <xdr:colOff>177800</xdr:colOff>
      <xdr:row>97</xdr:row>
      <xdr:rowOff>122921</xdr:rowOff>
    </xdr:to>
    <xdr:cxnSp macro="">
      <xdr:nvCxnSpPr>
        <xdr:cNvPr id="697" name="直線コネクタ 696"/>
        <xdr:cNvCxnSpPr/>
      </xdr:nvCxnSpPr>
      <xdr:spPr>
        <a:xfrm flipV="1">
          <a:off x="12814300" y="16748711"/>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48813</xdr:rowOff>
    </xdr:from>
    <xdr:to>
      <xdr:col>85</xdr:col>
      <xdr:colOff>177800</xdr:colOff>
      <xdr:row>97</xdr:row>
      <xdr:rowOff>150413</xdr:rowOff>
    </xdr:to>
    <xdr:sp macro="" textlink="">
      <xdr:nvSpPr>
        <xdr:cNvPr id="707" name="楕円 706"/>
        <xdr:cNvSpPr/>
      </xdr:nvSpPr>
      <xdr:spPr>
        <a:xfrm>
          <a:off x="16268700" y="166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27240</xdr:rowOff>
    </xdr:from>
    <xdr:ext cx="534377" cy="259045"/>
    <xdr:sp macro="" textlink="">
      <xdr:nvSpPr>
        <xdr:cNvPr id="708" name="公債費該当値テキスト"/>
        <xdr:cNvSpPr txBox="1"/>
      </xdr:nvSpPr>
      <xdr:spPr>
        <a:xfrm>
          <a:off x="16370300" y="166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47734</xdr:rowOff>
    </xdr:from>
    <xdr:to>
      <xdr:col>81</xdr:col>
      <xdr:colOff>101600</xdr:colOff>
      <xdr:row>97</xdr:row>
      <xdr:rowOff>149334</xdr:rowOff>
    </xdr:to>
    <xdr:sp macro="" textlink="">
      <xdr:nvSpPr>
        <xdr:cNvPr id="709" name="楕円 708"/>
        <xdr:cNvSpPr/>
      </xdr:nvSpPr>
      <xdr:spPr>
        <a:xfrm>
          <a:off x="15430500" y="166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140461</xdr:rowOff>
    </xdr:from>
    <xdr:ext cx="534377" cy="259045"/>
    <xdr:sp macro="" textlink="">
      <xdr:nvSpPr>
        <xdr:cNvPr id="710" name="テキスト ボックス 709"/>
        <xdr:cNvSpPr txBox="1"/>
      </xdr:nvSpPr>
      <xdr:spPr>
        <a:xfrm>
          <a:off x="15214111" y="16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50921</xdr:rowOff>
    </xdr:from>
    <xdr:to>
      <xdr:col>76</xdr:col>
      <xdr:colOff>165100</xdr:colOff>
      <xdr:row>97</xdr:row>
      <xdr:rowOff>152521</xdr:rowOff>
    </xdr:to>
    <xdr:sp macro="" textlink="">
      <xdr:nvSpPr>
        <xdr:cNvPr id="711" name="楕円 710"/>
        <xdr:cNvSpPr/>
      </xdr:nvSpPr>
      <xdr:spPr>
        <a:xfrm>
          <a:off x="14541500" y="1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143648</xdr:rowOff>
    </xdr:from>
    <xdr:ext cx="534377" cy="259045"/>
    <xdr:sp macro="" textlink="">
      <xdr:nvSpPr>
        <xdr:cNvPr id="712" name="テキスト ボックス 711"/>
        <xdr:cNvSpPr txBox="1"/>
      </xdr:nvSpPr>
      <xdr:spPr>
        <a:xfrm>
          <a:off x="14325111" y="1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67261</xdr:rowOff>
    </xdr:from>
    <xdr:to>
      <xdr:col>72</xdr:col>
      <xdr:colOff>38100</xdr:colOff>
      <xdr:row>97</xdr:row>
      <xdr:rowOff>168861</xdr:rowOff>
    </xdr:to>
    <xdr:sp macro="" textlink="">
      <xdr:nvSpPr>
        <xdr:cNvPr id="713" name="楕円 712"/>
        <xdr:cNvSpPr/>
      </xdr:nvSpPr>
      <xdr:spPr>
        <a:xfrm>
          <a:off x="13652500" y="166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159988</xdr:rowOff>
    </xdr:from>
    <xdr:ext cx="534377" cy="259045"/>
    <xdr:sp macro="" textlink="">
      <xdr:nvSpPr>
        <xdr:cNvPr id="714" name="テキスト ボックス 713"/>
        <xdr:cNvSpPr txBox="1"/>
      </xdr:nvSpPr>
      <xdr:spPr>
        <a:xfrm>
          <a:off x="13436111" y="167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72121</xdr:rowOff>
    </xdr:from>
    <xdr:to>
      <xdr:col>67</xdr:col>
      <xdr:colOff>101600</xdr:colOff>
      <xdr:row>98</xdr:row>
      <xdr:rowOff>2271</xdr:rowOff>
    </xdr:to>
    <xdr:sp macro="" textlink="">
      <xdr:nvSpPr>
        <xdr:cNvPr id="715" name="楕円 714"/>
        <xdr:cNvSpPr/>
      </xdr:nvSpPr>
      <xdr:spPr>
        <a:xfrm>
          <a:off x="12763500" y="167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164848</xdr:rowOff>
    </xdr:from>
    <xdr:ext cx="534377" cy="259045"/>
    <xdr:sp macro="" textlink="">
      <xdr:nvSpPr>
        <xdr:cNvPr id="716" name="テキスト ボックス 715"/>
        <xdr:cNvSpPr txBox="1"/>
      </xdr:nvSpPr>
      <xdr:spPr>
        <a:xfrm>
          <a:off x="12547111" y="167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労働費、前年度繰上充用金を除く１２項目の内、７項目で住民一人当たりのコストが前年度より上昇しているが、前年度と同様、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平均値を上回っている経費は商工費のみである。観光業が町の主要産業であ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り、指定管理者制度による観光施設（４施設）の委託料が６３百万円（前年度比１百万円増）に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依田邸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温泉施設整備改修工事、公衆トイレ洋式化工事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を実施したことが、住民一人当たりのコストを増加させた主な要因である。その他の項目では、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土木費（町道改良事業の実施、県営事業負担金の増）、教育費（小中学校空調設置事業の実施）において前年度より大きく増加している。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同報無線デジタル化整備事業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は継続しているものの事業費が６４百万円、財政調整基金、松崎町公共施設整備基金への積立金が９６百万円とそれぞれ大きく減少したことで、住民一人当たりのコストは前年度比１９，３１１円減少した。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実施事業の精査により歳出削減に取り組んでいるものの、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人口減少・少子高齢化が進む中、住民一人当たりのコストは上昇傾向にあるため、実施予定の大型事業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診療所整備事業（衛生費）、道の駅パーク構想に基づく観光施設整備事業（商工費）、学校給食共同調理場建設事業（教育費）等）及びその事業実施にあたり借入れ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地方債償還に伴う公債費の増加、高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齢化率上昇に伴う高齢者福祉事業や後期高齢者医療及び介護保険経費（民生費）の増加、老朽化する公共施設の改修費（総務費・土木費他）の増加等、いずれの事業も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財政状況を注視しながら進めていく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１４２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百万円となったことで、標準財政規模比は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２．３９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。町税や交付金の減収、繰越事業の財源確保のため、繰入額が前年度比１００百万円増となったためである。今後も減収</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補てん財源の確保、災害等の緊急支出への備えを目的に積立をしてい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く予定で</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あるが、標準財政規模に対して過度な残高とならないよう、その他特定目的基金とのバランスを確認しながら、適切な基金管理を行っていく。</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実質収支額比率は、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実質収支額が前年度比１７百万円減の１３９百万円となったことにより、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前年度比０．６</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５．９５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実質単年度収支比率がマイナス値となった要因は、繰越事業数増に伴う財源確保のための基金繰入額が増加したことによるものである。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全会計とも前年度同様に資金不足は生じていない。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年度では、温泉事業会計において前年度比２．２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％増となっている。その要因は経常利益を継続し計上できていること、他会計からの貸付金償還収入があること等が挙げら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れ、安定した事業経営ができている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水道事業会計においては、人口減少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というマイナス要因はあるものの、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給水収益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の継続確保ができている。今後は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の老朽化による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が予定されているため、平成３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策定した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水道ビジョン・経営戦略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に沿った事業経営が求められる。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伊豆まつざき荘事業会計では、平成２８・２９年度と単年度収支で利益計上（黒字）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ができたが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平成３０年度に続き令和元年度も１１百万円（前年度比▲７百万円増）の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損失（赤字）計上となっている。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新型コロナウイルス感染症拡大の影響による減収が懸念されるため、慎重かつ計画的な経営改善が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急務である。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公営企業会計事業における独立採算の原則や各会計の健全性を保つよう、引き続き収支改善に取り組む。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実質公債費比率の分子構造において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影響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するのは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及び、算入公債費等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の増減である。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年度も繰上償還等の特別事由はないが、平成２</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年度臨時財政対策債や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緊急防災減災事業債</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を含</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む６件</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について新た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に元金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償還が始まった。一方、</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年度末で平成１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港湾改修事業における一般公共事業債</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件の償還が終了したことにより、公債費は前年度比</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百万円減の３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１百万円となった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が、算入公債費が平成９年度借入債の算入終了、平成１８年度過疎債の償還終了等により２２百万円減少したことにより、分子の額は１２百万円増となった。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次年度以降も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岩科診療所建設事業等の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大型起債事業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が計画されているため、後年の公債費の増が見込まれる。過疎債等の交付税算入率の高い地方債の活用により、比率の上昇を抑え、財政負担を軽減することが重要となる。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また、施設更新事業が見込まれる水道事業等の公営企業債の元利償還金に対する繰入金の変動にも注意が必要である。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引き続き適正かつ計画的な財政運営を図っていく。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将来負担比率の分子構造において大きく影響するのは、地方債現在高と基金や基準財政需要額算入見込額の充当可能財源の増減である。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年度は、同報無線デジタル化整備事業や観光施設整備改修事業を実施したことで、新たに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２４９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百万円を借入れた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一方で、借入地方債を２８５百万円償還したことにより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、地方債現在高は３，２６０百万円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減少したことに加え、組合等負担等見込額も３５百万円減少した。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しかし、財政調整基金をはじめとする充当可能基金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が９４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減少、基準財政需要額算入見込額も平成１０年度に清掃センター建設事業で借り入れた地方債の算入が終了すること等により７８百万円減少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、依然としてマイナスの数値で推移している。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次年度以降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いずれも大型起債事業となる、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岩科診療所建設事業、給食共同調理場建設事業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、道の駅パーク構想に基づく道の駅花の三聖苑改修事業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控えているため、最適な地方債の選択、基金の残高管理を適正に行い、将来負担率の分子が低い数値で推移していくような財政運営をしていく。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年度末基金残高は、前年度比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百万円となった。増減の内訳は、財政調整基金については、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土地鑑定額の下落が続いていることによる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や地方消費税交付金の減（前年度比９百万円）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等による不足財源額への充当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及び、繰越事業の財源確保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（前年度比１００百万円増）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を、その他特定目的基金については、観光施設改修や道路橋梁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港湾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工事等の財源として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公共施設整備基金や平成２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度に寄附いただ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き積み立てた松崎町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について合計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百万円を取崩した。一方で将来の支出への備えとして、財政調整基金を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百万円、その他特定目的基金を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百万円積み立てた。なお、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ふるさと納税によるふるさと応援基金への積立額は１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（前年度比４百万円増）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財政調整基金については、地方財政法第７条により規定された金額を確保しつつ、突発的な支出に対応するため現在の基金残高を維持するように決算状況を確認しながら積み立てを行っていく。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その他特定目的基金については、公共施設の改修及び更新経費の財源とするため、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文教施設整備基金を中心に決算状況を確認しながら積み立てを行っていく。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公共施設整備基金・・・公共施設全般を整備、改修するため財源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文教施設整備基金・・・教育関連施設（幼稚園・小学校・中学校・共同調理場等）を整備する財源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消防組合施設整備基金・・・下田地区消防組合の施設を整備する財源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地域福祉基金・・・福祉のまちづくりを推進する事業費の財源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ふるさと応援基金・・・寄附申し込み時において選択された６項目のまちづくり事業の財源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公共施設整備基金・・・観光施設整備改良や町道橋梁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港湾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工事等へ充当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文教施設整備基金・・・小学校・中学校の教育関連施設を整備する財源　▲７百万円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消防組合施設整備基金・・・下田地区消防組合負担経費への充当　▲６百万円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地域福祉基金・・・保育園建設事業費補助金へ充当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年度寄附分をまちづくり事業費へ充当　▲１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年度寄附分を積立て　＋１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公共施設整備基金・・・今後の公共施設改修整備事業等の財源確保のため、決算状況を確認しながら現状の基金残高を維持していく。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文教施設整備基金・・・教育関連施設（幼稚園・小学校・中学校・共同調理場）の改修整備事業費等の財源として確保していく。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消防組合施設整備基金・・・下田地区消防組合負担経費への充当。（現時点では、新たな積み立てはしない。）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地域福祉基金・・・保育園建設事業費補助金への充当。（現時点では、新たな積み立てはしない。）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松崎町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ふるさと応援基金・・・寄附者の希望に沿った使途への充当。（寄附年度の翌々年度の事業費へ充当。）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不足財源への充当による取崩額は、前年度比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百万円とした一方で、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人口減少、高齢化、観光業の低迷等の理由により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自主財源の確保が厳しい状況下における行政サービスの維持、大規模災害などの突発的な支出に対応するために、決算の状況を確認しながら現状の基金残高を維持していく。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基金残高なし。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現在のところ、新たな積み立て予定なし。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6,507
6,474
85.19
3,780,875
3,521,394
139,213
2,339,507
3,259,889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数値の修正</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修正後の数値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62.0%</a:t>
          </a:r>
        </a:p>
        <a:p>
          <a:r>
            <a:rPr kumimoji="1" lang="ja-JP" altLang="en-US" sz="1100">
              <a:latin typeface="ＭＳ Ｐゴシック" panose="020B0600070205080204" pitchFamily="50" charset="-128"/>
              <a:ea typeface="ＭＳ Ｐゴシック" panose="020B0600070205080204" pitchFamily="50" charset="-128"/>
            </a:rPr>
            <a:t>　数値算出から除くべき土地及び物品の価格を含めていたため。</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分析</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現状保有資産について、経年による老朽化が進んでいる。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施設の状況や財政状況を検討し計画的に資産管理をしていく必要がある。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6" name="直線コネクタ 75"/>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7"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8" name="直線コネクタ 77"/>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9"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0" name="直線コネクタ 79"/>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1"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2" name="フローチャート: 判断 81"/>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3" name="フローチャート: 判断 82"/>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4" name="フローチャート: 判断 83"/>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フローチャート: 判断 84"/>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6" name="フローチャート: 判断 85"/>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2" name="楕円 91"/>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93"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94" name="楕円 93"/>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139065</xdr:rowOff>
    </xdr:to>
    <xdr:cxnSp macro="">
      <xdr:nvCxnSpPr>
        <xdr:cNvPr id="95" name="直線コネクタ 94"/>
        <xdr:cNvCxnSpPr/>
      </xdr:nvCxnSpPr>
      <xdr:spPr>
        <a:xfrm>
          <a:off x="4051300" y="600782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96" name="楕円 95"/>
        <xdr:cNvSpPr/>
      </xdr:nvSpPr>
      <xdr:spPr>
        <a:xfrm>
          <a:off x="3238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30</xdr:row>
      <xdr:rowOff>92801</xdr:rowOff>
    </xdr:to>
    <xdr:cxnSp macro="">
      <xdr:nvCxnSpPr>
        <xdr:cNvPr id="97" name="直線コネクタ 96"/>
        <xdr:cNvCxnSpPr/>
      </xdr:nvCxnSpPr>
      <xdr:spPr>
        <a:xfrm>
          <a:off x="3289300" y="5776504"/>
          <a:ext cx="7620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8" name="楕円 97"/>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32929</xdr:rowOff>
    </xdr:from>
    <xdr:to>
      <xdr:col>15</xdr:col>
      <xdr:colOff>136525</xdr:colOff>
      <xdr:row>29</xdr:row>
      <xdr:rowOff>159385</xdr:rowOff>
    </xdr:to>
    <xdr:cxnSp macro="">
      <xdr:nvCxnSpPr>
        <xdr:cNvPr id="99" name="直線コネクタ 98"/>
        <xdr:cNvCxnSpPr/>
      </xdr:nvCxnSpPr>
      <xdr:spPr>
        <a:xfrm flipV="1">
          <a:off x="2527300" y="5776504"/>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100"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1"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2"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103"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104" name="n_1mainValue有形固定資産減価償却率"/>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105" name="n_2mainValue有形固定資産減価償却率"/>
        <xdr:cNvSpPr txBox="1"/>
      </xdr:nvSpPr>
      <xdr:spPr>
        <a:xfrm>
          <a:off x="3086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6" name="n_3mainValue有形固定資産減価償却率"/>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借入額より借入償還額が多かったため、地方債残高は低下した。しかし充当可能財源である財政調整基金の低下、基準財政需要額算入見込額が低下したことによって、数値が上昇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今後は道の駅花の三聖苑改修事業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、診療所建設事業等の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大型起債事業が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予定されて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いること、人口減少等に起因する税収の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等、数値の上昇要因があるため、数値の変動に注視し適切な財政運営に努める。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2"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7" name="フローチャート: 判断 146"/>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26301</xdr:rowOff>
    </xdr:from>
    <xdr:to>
      <xdr:col>76</xdr:col>
      <xdr:colOff>73025</xdr:colOff>
      <xdr:row>28</xdr:row>
      <xdr:rowOff>127901</xdr:rowOff>
    </xdr:to>
    <xdr:sp macro="" textlink="">
      <xdr:nvSpPr>
        <xdr:cNvPr id="153" name="楕円 152"/>
        <xdr:cNvSpPr/>
      </xdr:nvSpPr>
      <xdr:spPr>
        <a:xfrm>
          <a:off x="14744700" y="55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49178</xdr:rowOff>
    </xdr:from>
    <xdr:ext cx="469744" cy="259045"/>
    <xdr:sp macro="" textlink="">
      <xdr:nvSpPr>
        <xdr:cNvPr id="154" name="債務償還比率該当値テキスト"/>
        <xdr:cNvSpPr txBox="1"/>
      </xdr:nvSpPr>
      <xdr:spPr>
        <a:xfrm>
          <a:off x="14846300" y="54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11702</xdr:rowOff>
    </xdr:from>
    <xdr:to>
      <xdr:col>72</xdr:col>
      <xdr:colOff>123825</xdr:colOff>
      <xdr:row>28</xdr:row>
      <xdr:rowOff>113302</xdr:rowOff>
    </xdr:to>
    <xdr:sp macro="" textlink="">
      <xdr:nvSpPr>
        <xdr:cNvPr id="155" name="楕円 154"/>
        <xdr:cNvSpPr/>
      </xdr:nvSpPr>
      <xdr:spPr>
        <a:xfrm>
          <a:off x="14033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62502</xdr:rowOff>
    </xdr:from>
    <xdr:to>
      <xdr:col>76</xdr:col>
      <xdr:colOff>22225</xdr:colOff>
      <xdr:row>28</xdr:row>
      <xdr:rowOff>77101</xdr:rowOff>
    </xdr:to>
    <xdr:cxnSp macro="">
      <xdr:nvCxnSpPr>
        <xdr:cNvPr id="156" name="直線コネクタ 155"/>
        <xdr:cNvCxnSpPr/>
      </xdr:nvCxnSpPr>
      <xdr:spPr>
        <a:xfrm>
          <a:off x="14084300" y="5634627"/>
          <a:ext cx="711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21880</xdr:rowOff>
    </xdr:from>
    <xdr:to>
      <xdr:col>68</xdr:col>
      <xdr:colOff>123825</xdr:colOff>
      <xdr:row>28</xdr:row>
      <xdr:rowOff>123480</xdr:rowOff>
    </xdr:to>
    <xdr:sp macro="" textlink="">
      <xdr:nvSpPr>
        <xdr:cNvPr id="157" name="楕円 156"/>
        <xdr:cNvSpPr/>
      </xdr:nvSpPr>
      <xdr:spPr>
        <a:xfrm>
          <a:off x="13271500" y="55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62502</xdr:rowOff>
    </xdr:from>
    <xdr:to>
      <xdr:col>72</xdr:col>
      <xdr:colOff>73025</xdr:colOff>
      <xdr:row>28</xdr:row>
      <xdr:rowOff>72680</xdr:rowOff>
    </xdr:to>
    <xdr:cxnSp macro="">
      <xdr:nvCxnSpPr>
        <xdr:cNvPr id="158" name="直線コネクタ 157"/>
        <xdr:cNvCxnSpPr/>
      </xdr:nvCxnSpPr>
      <xdr:spPr>
        <a:xfrm flipV="1">
          <a:off x="13322300" y="5634627"/>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14581</xdr:rowOff>
    </xdr:from>
    <xdr:to>
      <xdr:col>64</xdr:col>
      <xdr:colOff>123825</xdr:colOff>
      <xdr:row>28</xdr:row>
      <xdr:rowOff>116181</xdr:rowOff>
    </xdr:to>
    <xdr:sp macro="" textlink="">
      <xdr:nvSpPr>
        <xdr:cNvPr id="159" name="楕円 158"/>
        <xdr:cNvSpPr/>
      </xdr:nvSpPr>
      <xdr:spPr>
        <a:xfrm>
          <a:off x="12509500" y="55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65381</xdr:rowOff>
    </xdr:from>
    <xdr:to>
      <xdr:col>68</xdr:col>
      <xdr:colOff>73025</xdr:colOff>
      <xdr:row>28</xdr:row>
      <xdr:rowOff>72680</xdr:rowOff>
    </xdr:to>
    <xdr:cxnSp macro="">
      <xdr:nvCxnSpPr>
        <xdr:cNvPr id="160" name="直線コネクタ 159"/>
        <xdr:cNvCxnSpPr/>
      </xdr:nvCxnSpPr>
      <xdr:spPr>
        <a:xfrm>
          <a:off x="12560300" y="5637506"/>
          <a:ext cx="762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165983</xdr:rowOff>
    </xdr:from>
    <xdr:to>
      <xdr:col>60</xdr:col>
      <xdr:colOff>123825</xdr:colOff>
      <xdr:row>28</xdr:row>
      <xdr:rowOff>96133</xdr:rowOff>
    </xdr:to>
    <xdr:sp macro="" textlink="">
      <xdr:nvSpPr>
        <xdr:cNvPr id="161" name="楕円 160"/>
        <xdr:cNvSpPr/>
      </xdr:nvSpPr>
      <xdr:spPr>
        <a:xfrm>
          <a:off x="11747500" y="55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45333</xdr:rowOff>
    </xdr:from>
    <xdr:to>
      <xdr:col>64</xdr:col>
      <xdr:colOff>73025</xdr:colOff>
      <xdr:row>28</xdr:row>
      <xdr:rowOff>65381</xdr:rowOff>
    </xdr:to>
    <xdr:cxnSp macro="">
      <xdr:nvCxnSpPr>
        <xdr:cNvPr id="162" name="直線コネクタ 161"/>
        <xdr:cNvCxnSpPr/>
      </xdr:nvCxnSpPr>
      <xdr:spPr>
        <a:xfrm>
          <a:off x="11798300" y="5617458"/>
          <a:ext cx="762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3"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4"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5"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6"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129829</xdr:rowOff>
    </xdr:from>
    <xdr:ext cx="469744" cy="259045"/>
    <xdr:sp macro="" textlink="">
      <xdr:nvSpPr>
        <xdr:cNvPr id="167" name="n_1mainValue債務償還比率"/>
        <xdr:cNvSpPr txBox="1"/>
      </xdr:nvSpPr>
      <xdr:spPr>
        <a:xfrm>
          <a:off x="13836727" y="5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140007</xdr:rowOff>
    </xdr:from>
    <xdr:ext cx="469744" cy="259045"/>
    <xdr:sp macro="" textlink="">
      <xdr:nvSpPr>
        <xdr:cNvPr id="168" name="n_2mainValue債務償還比率"/>
        <xdr:cNvSpPr txBox="1"/>
      </xdr:nvSpPr>
      <xdr:spPr>
        <a:xfrm>
          <a:off x="13087427" y="53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132708</xdr:rowOff>
    </xdr:from>
    <xdr:ext cx="469744" cy="259045"/>
    <xdr:sp macro="" textlink="">
      <xdr:nvSpPr>
        <xdr:cNvPr id="169" name="n_3mainValue債務償還比率"/>
        <xdr:cNvSpPr txBox="1"/>
      </xdr:nvSpPr>
      <xdr:spPr>
        <a:xfrm>
          <a:off x="12325427" y="53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112660</xdr:rowOff>
    </xdr:from>
    <xdr:ext cx="469744" cy="259045"/>
    <xdr:sp macro="" textlink="">
      <xdr:nvSpPr>
        <xdr:cNvPr id="170" name="n_4mainValue債務償還比率"/>
        <xdr:cNvSpPr txBox="1"/>
      </xdr:nvSpPr>
      <xdr:spPr>
        <a:xfrm>
          <a:off x="11563427" y="534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6,507
6,474
85.19
3,780,875
3,521,394
139,213
2,339,507
3,259,889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98896</xdr:rowOff>
    </xdr:from>
    <xdr:ext cx="405111" cy="259045"/>
    <xdr:sp macro="" textlink="">
      <xdr:nvSpPr>
        <xdr:cNvPr id="75" name="【道路】&#10;有形固定資産減価償却率該当値テキスト"/>
        <xdr:cNvSpPr txBox="1"/>
      </xdr:nvSpPr>
      <xdr:spPr>
        <a:xfrm>
          <a:off x="467360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126819</xdr:rowOff>
    </xdr:to>
    <xdr:cxnSp macro="">
      <xdr:nvCxnSpPr>
        <xdr:cNvPr id="77" name="直線コネクタ 76"/>
        <xdr:cNvCxnSpPr/>
      </xdr:nvCxnSpPr>
      <xdr:spPr>
        <a:xfrm>
          <a:off x="3797300" y="660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94162</xdr:rowOff>
    </xdr:to>
    <xdr:cxnSp macro="">
      <xdr:nvCxnSpPr>
        <xdr:cNvPr id="79" name="直線コネクタ 78"/>
        <xdr:cNvCxnSpPr/>
      </xdr:nvCxnSpPr>
      <xdr:spPr>
        <a:xfrm>
          <a:off x="2908300" y="657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63137</xdr:rowOff>
    </xdr:to>
    <xdr:cxnSp macro="">
      <xdr:nvCxnSpPr>
        <xdr:cNvPr id="81" name="直線コネクタ 80"/>
        <xdr:cNvCxnSpPr/>
      </xdr:nvCxnSpPr>
      <xdr:spPr>
        <a:xfrm>
          <a:off x="2019300" y="65504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86" name="n_1mainValue【道路】&#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7" name="n_2mainValue【道路】&#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8" name="n_3main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27476</xdr:rowOff>
    </xdr:from>
    <xdr:to>
      <xdr:col>55</xdr:col>
      <xdr:colOff>50800</xdr:colOff>
      <xdr:row>39</xdr:row>
      <xdr:rowOff>129076</xdr:rowOff>
    </xdr:to>
    <xdr:sp macro="" textlink="">
      <xdr:nvSpPr>
        <xdr:cNvPr id="126" name="楕円 125"/>
        <xdr:cNvSpPr/>
      </xdr:nvSpPr>
      <xdr:spPr>
        <a:xfrm>
          <a:off x="10426700" y="67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50353</xdr:rowOff>
    </xdr:from>
    <xdr:ext cx="534377" cy="259045"/>
    <xdr:sp macro="" textlink="">
      <xdr:nvSpPr>
        <xdr:cNvPr id="127" name="【道路】&#10;一人当たり延長該当値テキスト"/>
        <xdr:cNvSpPr txBox="1"/>
      </xdr:nvSpPr>
      <xdr:spPr>
        <a:xfrm>
          <a:off x="10515600" y="6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35961</xdr:rowOff>
    </xdr:from>
    <xdr:to>
      <xdr:col>50</xdr:col>
      <xdr:colOff>165100</xdr:colOff>
      <xdr:row>39</xdr:row>
      <xdr:rowOff>137561</xdr:rowOff>
    </xdr:to>
    <xdr:sp macro="" textlink="">
      <xdr:nvSpPr>
        <xdr:cNvPr id="128" name="楕円 127"/>
        <xdr:cNvSpPr/>
      </xdr:nvSpPr>
      <xdr:spPr>
        <a:xfrm>
          <a:off x="9588500" y="67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78276</xdr:rowOff>
    </xdr:from>
    <xdr:to>
      <xdr:col>55</xdr:col>
      <xdr:colOff>0</xdr:colOff>
      <xdr:row>39</xdr:row>
      <xdr:rowOff>86761</xdr:rowOff>
    </xdr:to>
    <xdr:cxnSp macro="">
      <xdr:nvCxnSpPr>
        <xdr:cNvPr id="129" name="直線コネクタ 128"/>
        <xdr:cNvCxnSpPr/>
      </xdr:nvCxnSpPr>
      <xdr:spPr>
        <a:xfrm flipV="1">
          <a:off x="9639300" y="6764826"/>
          <a:ext cx="8382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43825</xdr:rowOff>
    </xdr:from>
    <xdr:to>
      <xdr:col>46</xdr:col>
      <xdr:colOff>38100</xdr:colOff>
      <xdr:row>39</xdr:row>
      <xdr:rowOff>145425</xdr:rowOff>
    </xdr:to>
    <xdr:sp macro="" textlink="">
      <xdr:nvSpPr>
        <xdr:cNvPr id="130" name="楕円 129"/>
        <xdr:cNvSpPr/>
      </xdr:nvSpPr>
      <xdr:spPr>
        <a:xfrm>
          <a:off x="8699500" y="67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86761</xdr:rowOff>
    </xdr:from>
    <xdr:to>
      <xdr:col>50</xdr:col>
      <xdr:colOff>114300</xdr:colOff>
      <xdr:row>39</xdr:row>
      <xdr:rowOff>94625</xdr:rowOff>
    </xdr:to>
    <xdr:cxnSp macro="">
      <xdr:nvCxnSpPr>
        <xdr:cNvPr id="131" name="直線コネクタ 130"/>
        <xdr:cNvCxnSpPr/>
      </xdr:nvCxnSpPr>
      <xdr:spPr>
        <a:xfrm flipV="1">
          <a:off x="8750300" y="6773311"/>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53134</xdr:rowOff>
    </xdr:from>
    <xdr:to>
      <xdr:col>41</xdr:col>
      <xdr:colOff>101600</xdr:colOff>
      <xdr:row>39</xdr:row>
      <xdr:rowOff>154734</xdr:rowOff>
    </xdr:to>
    <xdr:sp macro="" textlink="">
      <xdr:nvSpPr>
        <xdr:cNvPr id="132" name="楕円 131"/>
        <xdr:cNvSpPr/>
      </xdr:nvSpPr>
      <xdr:spPr>
        <a:xfrm>
          <a:off x="7810500" y="67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94625</xdr:rowOff>
    </xdr:from>
    <xdr:to>
      <xdr:col>45</xdr:col>
      <xdr:colOff>177800</xdr:colOff>
      <xdr:row>39</xdr:row>
      <xdr:rowOff>103934</xdr:rowOff>
    </xdr:to>
    <xdr:cxnSp macro="">
      <xdr:nvCxnSpPr>
        <xdr:cNvPr id="133" name="直線コネクタ 132"/>
        <xdr:cNvCxnSpPr/>
      </xdr:nvCxnSpPr>
      <xdr:spPr>
        <a:xfrm flipV="1">
          <a:off x="7861300" y="678117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4"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5"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6"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154088</xdr:rowOff>
    </xdr:from>
    <xdr:ext cx="534377" cy="259045"/>
    <xdr:sp macro="" textlink="">
      <xdr:nvSpPr>
        <xdr:cNvPr id="138" name="n_1mainValue【道路】&#10;一人当たり延長"/>
        <xdr:cNvSpPr txBox="1"/>
      </xdr:nvSpPr>
      <xdr:spPr>
        <a:xfrm>
          <a:off x="9359411" y="64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161952</xdr:rowOff>
    </xdr:from>
    <xdr:ext cx="534377" cy="259045"/>
    <xdr:sp macro="" textlink="">
      <xdr:nvSpPr>
        <xdr:cNvPr id="139" name="n_2mainValue【道路】&#10;一人当たり延長"/>
        <xdr:cNvSpPr txBox="1"/>
      </xdr:nvSpPr>
      <xdr:spPr>
        <a:xfrm>
          <a:off x="8483111" y="650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171261</xdr:rowOff>
    </xdr:from>
    <xdr:ext cx="534377" cy="259045"/>
    <xdr:sp macro="" textlink="">
      <xdr:nvSpPr>
        <xdr:cNvPr id="140" name="n_3mainValue【道路】&#10;一人当たり延長"/>
        <xdr:cNvSpPr txBox="1"/>
      </xdr:nvSpPr>
      <xdr:spPr>
        <a:xfrm>
          <a:off x="7594111" y="651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2" name="楕円 181"/>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39024</xdr:rowOff>
    </xdr:from>
    <xdr:ext cx="405111" cy="259045"/>
    <xdr:sp macro="" textlink="">
      <xdr:nvSpPr>
        <xdr:cNvPr id="183" name="【橋りょう・トンネル】&#10;有形固定資産減価償却率該当値テキスト"/>
        <xdr:cNvSpPr txBox="1"/>
      </xdr:nvSpPr>
      <xdr:spPr>
        <a:xfrm>
          <a:off x="4673600" y="1032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84" name="楕円 183"/>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66947</xdr:rowOff>
    </xdr:to>
    <xdr:cxnSp macro="">
      <xdr:nvCxnSpPr>
        <xdr:cNvPr id="185" name="直線コネクタ 184"/>
        <xdr:cNvCxnSpPr/>
      </xdr:nvCxnSpPr>
      <xdr:spPr>
        <a:xfrm>
          <a:off x="3797300" y="105172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6" name="楕円 185"/>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58783</xdr:rowOff>
    </xdr:to>
    <xdr:cxnSp macro="">
      <xdr:nvCxnSpPr>
        <xdr:cNvPr id="187" name="直線コネクタ 186"/>
        <xdr:cNvCxnSpPr/>
      </xdr:nvCxnSpPr>
      <xdr:spPr>
        <a:xfrm>
          <a:off x="2908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8" name="楕円 187"/>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60416</xdr:rowOff>
    </xdr:to>
    <xdr:cxnSp macro="">
      <xdr:nvCxnSpPr>
        <xdr:cNvPr id="189" name="直線コネクタ 188"/>
        <xdr:cNvCxnSpPr/>
      </xdr:nvCxnSpPr>
      <xdr:spPr>
        <a:xfrm flipV="1">
          <a:off x="2019300" y="1049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0"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92"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126110</xdr:rowOff>
    </xdr:from>
    <xdr:ext cx="405111" cy="259045"/>
    <xdr:sp macro="" textlink="">
      <xdr:nvSpPr>
        <xdr:cNvPr id="194" name="n_1mainValue【橋りょう・トンネル】&#10;有形固定資産減価償却率"/>
        <xdr:cNvSpPr txBox="1"/>
      </xdr:nvSpPr>
      <xdr:spPr>
        <a:xfrm>
          <a:off x="35820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5" name="n_2main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96" name="n_3mainValue【橋りょう・トンネ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25"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76714</xdr:rowOff>
    </xdr:from>
    <xdr:to>
      <xdr:col>55</xdr:col>
      <xdr:colOff>50800</xdr:colOff>
      <xdr:row>64</xdr:row>
      <xdr:rowOff>6864</xdr:rowOff>
    </xdr:to>
    <xdr:sp macro="" textlink="">
      <xdr:nvSpPr>
        <xdr:cNvPr id="236" name="楕円 235"/>
        <xdr:cNvSpPr/>
      </xdr:nvSpPr>
      <xdr:spPr>
        <a:xfrm>
          <a:off x="10426700" y="108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6632</xdr:rowOff>
    </xdr:from>
    <xdr:ext cx="599010" cy="259045"/>
    <xdr:sp macro="" textlink="">
      <xdr:nvSpPr>
        <xdr:cNvPr id="237" name="【橋りょう・トンネル】&#10;一人当たり有形固定資産（償却資産）額該当値テキスト"/>
        <xdr:cNvSpPr txBox="1"/>
      </xdr:nvSpPr>
      <xdr:spPr>
        <a:xfrm>
          <a:off x="10515600" y="1080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82142</xdr:rowOff>
    </xdr:from>
    <xdr:to>
      <xdr:col>50</xdr:col>
      <xdr:colOff>165100</xdr:colOff>
      <xdr:row>64</xdr:row>
      <xdr:rowOff>12292</xdr:rowOff>
    </xdr:to>
    <xdr:sp macro="" textlink="">
      <xdr:nvSpPr>
        <xdr:cNvPr id="238" name="楕円 237"/>
        <xdr:cNvSpPr/>
      </xdr:nvSpPr>
      <xdr:spPr>
        <a:xfrm>
          <a:off x="9588500" y="108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127514</xdr:rowOff>
    </xdr:from>
    <xdr:to>
      <xdr:col>55</xdr:col>
      <xdr:colOff>0</xdr:colOff>
      <xdr:row>63</xdr:row>
      <xdr:rowOff>132942</xdr:rowOff>
    </xdr:to>
    <xdr:cxnSp macro="">
      <xdr:nvCxnSpPr>
        <xdr:cNvPr id="239" name="直線コネクタ 238"/>
        <xdr:cNvCxnSpPr/>
      </xdr:nvCxnSpPr>
      <xdr:spPr>
        <a:xfrm flipV="1">
          <a:off x="9639300" y="10928864"/>
          <a:ext cx="8382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84736</xdr:rowOff>
    </xdr:from>
    <xdr:to>
      <xdr:col>46</xdr:col>
      <xdr:colOff>38100</xdr:colOff>
      <xdr:row>64</xdr:row>
      <xdr:rowOff>14886</xdr:rowOff>
    </xdr:to>
    <xdr:sp macro="" textlink="">
      <xdr:nvSpPr>
        <xdr:cNvPr id="240" name="楕円 239"/>
        <xdr:cNvSpPr/>
      </xdr:nvSpPr>
      <xdr:spPr>
        <a:xfrm>
          <a:off x="8699500" y="10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132942</xdr:rowOff>
    </xdr:from>
    <xdr:to>
      <xdr:col>50</xdr:col>
      <xdr:colOff>114300</xdr:colOff>
      <xdr:row>63</xdr:row>
      <xdr:rowOff>135536</xdr:rowOff>
    </xdr:to>
    <xdr:cxnSp macro="">
      <xdr:nvCxnSpPr>
        <xdr:cNvPr id="241" name="直線コネクタ 240"/>
        <xdr:cNvCxnSpPr/>
      </xdr:nvCxnSpPr>
      <xdr:spPr>
        <a:xfrm flipV="1">
          <a:off x="8750300" y="10934292"/>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92965</xdr:rowOff>
    </xdr:from>
    <xdr:to>
      <xdr:col>41</xdr:col>
      <xdr:colOff>101600</xdr:colOff>
      <xdr:row>64</xdr:row>
      <xdr:rowOff>23115</xdr:rowOff>
    </xdr:to>
    <xdr:sp macro="" textlink="">
      <xdr:nvSpPr>
        <xdr:cNvPr id="242" name="楕円 241"/>
        <xdr:cNvSpPr/>
      </xdr:nvSpPr>
      <xdr:spPr>
        <a:xfrm>
          <a:off x="7810500" y="10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135536</xdr:rowOff>
    </xdr:from>
    <xdr:to>
      <xdr:col>45</xdr:col>
      <xdr:colOff>177800</xdr:colOff>
      <xdr:row>63</xdr:row>
      <xdr:rowOff>143765</xdr:rowOff>
    </xdr:to>
    <xdr:cxnSp macro="">
      <xdr:nvCxnSpPr>
        <xdr:cNvPr id="243" name="直線コネクタ 242"/>
        <xdr:cNvCxnSpPr/>
      </xdr:nvCxnSpPr>
      <xdr:spPr>
        <a:xfrm flipV="1">
          <a:off x="7861300" y="1093688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44"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3419</xdr:rowOff>
    </xdr:from>
    <xdr:ext cx="599010" cy="259045"/>
    <xdr:sp macro="" textlink="">
      <xdr:nvSpPr>
        <xdr:cNvPr id="248" name="n_1mainValue【橋りょう・トンネル】&#10;一人当たり有形固定資産（償却資産）額"/>
        <xdr:cNvSpPr txBox="1"/>
      </xdr:nvSpPr>
      <xdr:spPr>
        <a:xfrm>
          <a:off x="9327095" y="109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6013</xdr:rowOff>
    </xdr:from>
    <xdr:ext cx="599010" cy="259045"/>
    <xdr:sp macro="" textlink="">
      <xdr:nvSpPr>
        <xdr:cNvPr id="249" name="n_2mainValue【橋りょう・トンネル】&#10;一人当たり有形固定資産（償却資産）額"/>
        <xdr:cNvSpPr txBox="1"/>
      </xdr:nvSpPr>
      <xdr:spPr>
        <a:xfrm>
          <a:off x="8450795" y="109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14242</xdr:rowOff>
    </xdr:from>
    <xdr:ext cx="599010" cy="259045"/>
    <xdr:sp macro="" textlink="">
      <xdr:nvSpPr>
        <xdr:cNvPr id="250" name="n_3mainValue【橋りょう・トンネル】&#10;一人当たり有形固定資産（償却資産）額"/>
        <xdr:cNvSpPr txBox="1"/>
      </xdr:nvSpPr>
      <xdr:spPr>
        <a:xfrm>
          <a:off x="7561795" y="109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81"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106499</xdr:rowOff>
    </xdr:from>
    <xdr:to>
      <xdr:col>24</xdr:col>
      <xdr:colOff>114300</xdr:colOff>
      <xdr:row>83</xdr:row>
      <xdr:rowOff>36649</xdr:rowOff>
    </xdr:to>
    <xdr:sp macro="" textlink="">
      <xdr:nvSpPr>
        <xdr:cNvPr id="292" name="楕円 291"/>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129376</xdr:rowOff>
    </xdr:from>
    <xdr:ext cx="405111" cy="259045"/>
    <xdr:sp macro="" textlink="">
      <xdr:nvSpPr>
        <xdr:cNvPr id="293" name="【公営住宅】&#10;有形固定資産減価償却率該当値テキスト"/>
        <xdr:cNvSpPr txBox="1"/>
      </xdr:nvSpPr>
      <xdr:spPr>
        <a:xfrm>
          <a:off x="4673600"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294" name="楕円 293"/>
        <xdr:cNvSpPr/>
      </xdr:nvSpPr>
      <xdr:spPr>
        <a:xfrm>
          <a:off x="3746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82</xdr:row>
      <xdr:rowOff>157299</xdr:rowOff>
    </xdr:to>
    <xdr:cxnSp macro="">
      <xdr:nvCxnSpPr>
        <xdr:cNvPr id="295" name="直線コネクタ 294"/>
        <xdr:cNvCxnSpPr/>
      </xdr:nvCxnSpPr>
      <xdr:spPr>
        <a:xfrm>
          <a:off x="3797300" y="141933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296" name="楕円 295"/>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134438</xdr:rowOff>
    </xdr:to>
    <xdr:cxnSp macro="">
      <xdr:nvCxnSpPr>
        <xdr:cNvPr id="297" name="直線コネクタ 296"/>
        <xdr:cNvCxnSpPr/>
      </xdr:nvCxnSpPr>
      <xdr:spPr>
        <a:xfrm>
          <a:off x="2908300" y="141688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98" name="楕円 297"/>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85452</xdr:rowOff>
    </xdr:from>
    <xdr:to>
      <xdr:col>15</xdr:col>
      <xdr:colOff>50800</xdr:colOff>
      <xdr:row>82</xdr:row>
      <xdr:rowOff>109945</xdr:rowOff>
    </xdr:to>
    <xdr:cxnSp macro="">
      <xdr:nvCxnSpPr>
        <xdr:cNvPr id="299" name="直線コネクタ 298"/>
        <xdr:cNvCxnSpPr/>
      </xdr:nvCxnSpPr>
      <xdr:spPr>
        <a:xfrm>
          <a:off x="2019300" y="141443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00"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01" name="n_2aveValue【公営住宅】&#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2"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30315</xdr:rowOff>
    </xdr:from>
    <xdr:ext cx="405111" cy="259045"/>
    <xdr:sp macro="" textlink="">
      <xdr:nvSpPr>
        <xdr:cNvPr id="304" name="n_1mainValue【公営住宅】&#10;有形固定資産減価償却率"/>
        <xdr:cNvSpPr txBox="1"/>
      </xdr:nvSpPr>
      <xdr:spPr>
        <a:xfrm>
          <a:off x="35820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05" name="n_2mainValue【公営住宅】&#10;有形固定資産減価償却率"/>
        <xdr:cNvSpPr txBox="1"/>
      </xdr:nvSpPr>
      <xdr:spPr>
        <a:xfrm>
          <a:off x="2705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06" name="n_3mainValue【公営住宅】&#10;有形固定資産減価償却率"/>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35"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6541</xdr:rowOff>
    </xdr:from>
    <xdr:to>
      <xdr:col>55</xdr:col>
      <xdr:colOff>50800</xdr:colOff>
      <xdr:row>86</xdr:row>
      <xdr:rowOff>108141</xdr:rowOff>
    </xdr:to>
    <xdr:sp macro="" textlink="">
      <xdr:nvSpPr>
        <xdr:cNvPr id="346" name="楕円 345"/>
        <xdr:cNvSpPr/>
      </xdr:nvSpPr>
      <xdr:spPr>
        <a:xfrm>
          <a:off x="10426700" y="14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92918</xdr:rowOff>
    </xdr:from>
    <xdr:ext cx="469744" cy="259045"/>
    <xdr:sp macro="" textlink="">
      <xdr:nvSpPr>
        <xdr:cNvPr id="347" name="【公営住宅】&#10;一人当たり面積該当値テキスト"/>
        <xdr:cNvSpPr txBox="1"/>
      </xdr:nvSpPr>
      <xdr:spPr>
        <a:xfrm>
          <a:off x="10515600" y="1466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8255</xdr:rowOff>
    </xdr:from>
    <xdr:to>
      <xdr:col>50</xdr:col>
      <xdr:colOff>165100</xdr:colOff>
      <xdr:row>86</xdr:row>
      <xdr:rowOff>109855</xdr:rowOff>
    </xdr:to>
    <xdr:sp macro="" textlink="">
      <xdr:nvSpPr>
        <xdr:cNvPr id="348" name="楕円 347"/>
        <xdr:cNvSpPr/>
      </xdr:nvSpPr>
      <xdr:spPr>
        <a:xfrm>
          <a:off x="9588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57341</xdr:rowOff>
    </xdr:from>
    <xdr:to>
      <xdr:col>55</xdr:col>
      <xdr:colOff>0</xdr:colOff>
      <xdr:row>86</xdr:row>
      <xdr:rowOff>59055</xdr:rowOff>
    </xdr:to>
    <xdr:cxnSp macro="">
      <xdr:nvCxnSpPr>
        <xdr:cNvPr id="349" name="直線コネクタ 348"/>
        <xdr:cNvCxnSpPr/>
      </xdr:nvCxnSpPr>
      <xdr:spPr>
        <a:xfrm flipV="1">
          <a:off x="9639300" y="1480204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9207</xdr:rowOff>
    </xdr:from>
    <xdr:to>
      <xdr:col>46</xdr:col>
      <xdr:colOff>38100</xdr:colOff>
      <xdr:row>86</xdr:row>
      <xdr:rowOff>110807</xdr:rowOff>
    </xdr:to>
    <xdr:sp macro="" textlink="">
      <xdr:nvSpPr>
        <xdr:cNvPr id="350" name="楕円 349"/>
        <xdr:cNvSpPr/>
      </xdr:nvSpPr>
      <xdr:spPr>
        <a:xfrm>
          <a:off x="8699500" y="14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59055</xdr:rowOff>
    </xdr:from>
    <xdr:to>
      <xdr:col>50</xdr:col>
      <xdr:colOff>114300</xdr:colOff>
      <xdr:row>86</xdr:row>
      <xdr:rowOff>60007</xdr:rowOff>
    </xdr:to>
    <xdr:cxnSp macro="">
      <xdr:nvCxnSpPr>
        <xdr:cNvPr id="351" name="直線コネクタ 350"/>
        <xdr:cNvCxnSpPr/>
      </xdr:nvCxnSpPr>
      <xdr:spPr>
        <a:xfrm flipV="1">
          <a:off x="8750300" y="148037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10540</xdr:rowOff>
    </xdr:from>
    <xdr:to>
      <xdr:col>41</xdr:col>
      <xdr:colOff>101600</xdr:colOff>
      <xdr:row>86</xdr:row>
      <xdr:rowOff>112140</xdr:rowOff>
    </xdr:to>
    <xdr:sp macro="" textlink="">
      <xdr:nvSpPr>
        <xdr:cNvPr id="352" name="楕円 351"/>
        <xdr:cNvSpPr/>
      </xdr:nvSpPr>
      <xdr:spPr>
        <a:xfrm>
          <a:off x="7810500" y="147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60007</xdr:rowOff>
    </xdr:from>
    <xdr:to>
      <xdr:col>45</xdr:col>
      <xdr:colOff>177800</xdr:colOff>
      <xdr:row>86</xdr:row>
      <xdr:rowOff>61340</xdr:rowOff>
    </xdr:to>
    <xdr:cxnSp macro="">
      <xdr:nvCxnSpPr>
        <xdr:cNvPr id="353" name="直線コネクタ 352"/>
        <xdr:cNvCxnSpPr/>
      </xdr:nvCxnSpPr>
      <xdr:spPr>
        <a:xfrm flipV="1">
          <a:off x="7861300" y="1480470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54"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55"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56"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100982</xdr:rowOff>
    </xdr:from>
    <xdr:ext cx="469744" cy="259045"/>
    <xdr:sp macro="" textlink="">
      <xdr:nvSpPr>
        <xdr:cNvPr id="358" name="n_1mainValue【公営住宅】&#10;一人当たり面積"/>
        <xdr:cNvSpPr txBox="1"/>
      </xdr:nvSpPr>
      <xdr:spPr>
        <a:xfrm>
          <a:off x="9391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101934</xdr:rowOff>
    </xdr:from>
    <xdr:ext cx="469744" cy="259045"/>
    <xdr:sp macro="" textlink="">
      <xdr:nvSpPr>
        <xdr:cNvPr id="359" name="n_2mainValue【公営住宅】&#10;一人当たり面積"/>
        <xdr:cNvSpPr txBox="1"/>
      </xdr:nvSpPr>
      <xdr:spPr>
        <a:xfrm>
          <a:off x="8515427" y="148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103267</xdr:rowOff>
    </xdr:from>
    <xdr:ext cx="469744" cy="259045"/>
    <xdr:sp macro="" textlink="">
      <xdr:nvSpPr>
        <xdr:cNvPr id="360" name="n_3mainValue【公営住宅】&#10;一人当たり面積"/>
        <xdr:cNvSpPr txBox="1"/>
      </xdr:nvSpPr>
      <xdr:spPr>
        <a:xfrm>
          <a:off x="7626427" y="148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7"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157661</xdr:rowOff>
    </xdr:from>
    <xdr:to>
      <xdr:col>85</xdr:col>
      <xdr:colOff>177800</xdr:colOff>
      <xdr:row>34</xdr:row>
      <xdr:rowOff>87811</xdr:rowOff>
    </xdr:to>
    <xdr:sp macro="" textlink="">
      <xdr:nvSpPr>
        <xdr:cNvPr id="418" name="楕円 417"/>
        <xdr:cNvSpPr/>
      </xdr:nvSpPr>
      <xdr:spPr>
        <a:xfrm>
          <a:off x="162687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81297</xdr:rowOff>
    </xdr:from>
    <xdr:ext cx="405111" cy="259045"/>
    <xdr:sp macro="" textlink="">
      <xdr:nvSpPr>
        <xdr:cNvPr id="419" name="【認定こども園・幼稚園・保育所】&#10;有形固定資産減価償却率該当値テキスト"/>
        <xdr:cNvSpPr txBox="1"/>
      </xdr:nvSpPr>
      <xdr:spPr>
        <a:xfrm>
          <a:off x="16357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89081</xdr:rowOff>
    </xdr:from>
    <xdr:to>
      <xdr:col>81</xdr:col>
      <xdr:colOff>101600</xdr:colOff>
      <xdr:row>34</xdr:row>
      <xdr:rowOff>19231</xdr:rowOff>
    </xdr:to>
    <xdr:sp macro="" textlink="">
      <xdr:nvSpPr>
        <xdr:cNvPr id="420" name="楕円 419"/>
        <xdr:cNvSpPr/>
      </xdr:nvSpPr>
      <xdr:spPr>
        <a:xfrm>
          <a:off x="15430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139881</xdr:rowOff>
    </xdr:from>
    <xdr:to>
      <xdr:col>85</xdr:col>
      <xdr:colOff>127000</xdr:colOff>
      <xdr:row>34</xdr:row>
      <xdr:rowOff>37011</xdr:rowOff>
    </xdr:to>
    <xdr:cxnSp macro="">
      <xdr:nvCxnSpPr>
        <xdr:cNvPr id="421" name="直線コネクタ 420"/>
        <xdr:cNvCxnSpPr/>
      </xdr:nvCxnSpPr>
      <xdr:spPr>
        <a:xfrm>
          <a:off x="15481300" y="579773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20501</xdr:rowOff>
    </xdr:from>
    <xdr:to>
      <xdr:col>76</xdr:col>
      <xdr:colOff>165100</xdr:colOff>
      <xdr:row>33</xdr:row>
      <xdr:rowOff>122101</xdr:rowOff>
    </xdr:to>
    <xdr:sp macro="" textlink="">
      <xdr:nvSpPr>
        <xdr:cNvPr id="422" name="楕円 421"/>
        <xdr:cNvSpPr/>
      </xdr:nvSpPr>
      <xdr:spPr>
        <a:xfrm>
          <a:off x="14541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71301</xdr:rowOff>
    </xdr:from>
    <xdr:to>
      <xdr:col>81</xdr:col>
      <xdr:colOff>50800</xdr:colOff>
      <xdr:row>33</xdr:row>
      <xdr:rowOff>139881</xdr:rowOff>
    </xdr:to>
    <xdr:cxnSp macro="">
      <xdr:nvCxnSpPr>
        <xdr:cNvPr id="423" name="直線コネクタ 422"/>
        <xdr:cNvCxnSpPr/>
      </xdr:nvCxnSpPr>
      <xdr:spPr>
        <a:xfrm>
          <a:off x="14592300" y="572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30299</xdr:rowOff>
    </xdr:from>
    <xdr:to>
      <xdr:col>72</xdr:col>
      <xdr:colOff>38100</xdr:colOff>
      <xdr:row>40</xdr:row>
      <xdr:rowOff>131899</xdr:rowOff>
    </xdr:to>
    <xdr:sp macro="" textlink="">
      <xdr:nvSpPr>
        <xdr:cNvPr id="424" name="楕円 423"/>
        <xdr:cNvSpPr/>
      </xdr:nvSpPr>
      <xdr:spPr>
        <a:xfrm>
          <a:off x="1365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71301</xdr:rowOff>
    </xdr:from>
    <xdr:to>
      <xdr:col>76</xdr:col>
      <xdr:colOff>114300</xdr:colOff>
      <xdr:row>40</xdr:row>
      <xdr:rowOff>81099</xdr:rowOff>
    </xdr:to>
    <xdr:cxnSp macro="">
      <xdr:nvCxnSpPr>
        <xdr:cNvPr id="425" name="直線コネクタ 424"/>
        <xdr:cNvCxnSpPr/>
      </xdr:nvCxnSpPr>
      <xdr:spPr>
        <a:xfrm flipV="1">
          <a:off x="13703300" y="5729151"/>
          <a:ext cx="889000" cy="120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26" name="n_1ave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27"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35758</xdr:rowOff>
    </xdr:from>
    <xdr:ext cx="340478" cy="259045"/>
    <xdr:sp macro="" textlink="">
      <xdr:nvSpPr>
        <xdr:cNvPr id="430" name="n_1mainValue【認定こども園・幼稚園・保育所】&#10;有形固定資産減価償却率"/>
        <xdr:cNvSpPr txBox="1"/>
      </xdr:nvSpPr>
      <xdr:spPr>
        <a:xfrm>
          <a:off x="152983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138628</xdr:rowOff>
    </xdr:from>
    <xdr:ext cx="340478" cy="259045"/>
    <xdr:sp macro="" textlink="">
      <xdr:nvSpPr>
        <xdr:cNvPr id="431" name="n_2mainValue【認定こども園・幼稚園・保育所】&#10;有形固定資産減価償却率"/>
        <xdr:cNvSpPr txBox="1"/>
      </xdr:nvSpPr>
      <xdr:spPr>
        <a:xfrm>
          <a:off x="144220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123026</xdr:rowOff>
    </xdr:from>
    <xdr:ext cx="405111" cy="259045"/>
    <xdr:sp macro="" textlink="">
      <xdr:nvSpPr>
        <xdr:cNvPr id="432" name="n_3mainValue【認定こども園・幼稚園・保育所】&#10;有形固定資産減価償却率"/>
        <xdr:cNvSpPr txBox="1"/>
      </xdr:nvSpPr>
      <xdr:spPr>
        <a:xfrm>
          <a:off x="13500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2997</xdr:rowOff>
    </xdr:from>
    <xdr:to>
      <xdr:col>116</xdr:col>
      <xdr:colOff>114300</xdr:colOff>
      <xdr:row>41</xdr:row>
      <xdr:rowOff>104597</xdr:rowOff>
    </xdr:to>
    <xdr:sp macro="" textlink="">
      <xdr:nvSpPr>
        <xdr:cNvPr id="470" name="楕円 469"/>
        <xdr:cNvSpPr/>
      </xdr:nvSpPr>
      <xdr:spPr>
        <a:xfrm>
          <a:off x="22110700" y="70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89374</xdr:rowOff>
    </xdr:from>
    <xdr:ext cx="469744" cy="259045"/>
    <xdr:sp macro="" textlink="">
      <xdr:nvSpPr>
        <xdr:cNvPr id="471" name="【認定こども園・幼稚園・保育所】&#10;一人当たり面積該当値テキスト"/>
        <xdr:cNvSpPr txBox="1"/>
      </xdr:nvSpPr>
      <xdr:spPr>
        <a:xfrm>
          <a:off x="22199600" y="69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72" name="楕円 471"/>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53797</xdr:rowOff>
    </xdr:from>
    <xdr:to>
      <xdr:col>116</xdr:col>
      <xdr:colOff>63500</xdr:colOff>
      <xdr:row>41</xdr:row>
      <xdr:rowOff>55626</xdr:rowOff>
    </xdr:to>
    <xdr:cxnSp macro="">
      <xdr:nvCxnSpPr>
        <xdr:cNvPr id="473" name="直線コネクタ 472"/>
        <xdr:cNvCxnSpPr/>
      </xdr:nvCxnSpPr>
      <xdr:spPr>
        <a:xfrm flipV="1">
          <a:off x="21323300" y="708324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6655</xdr:rowOff>
    </xdr:from>
    <xdr:to>
      <xdr:col>107</xdr:col>
      <xdr:colOff>101600</xdr:colOff>
      <xdr:row>41</xdr:row>
      <xdr:rowOff>108255</xdr:rowOff>
    </xdr:to>
    <xdr:sp macro="" textlink="">
      <xdr:nvSpPr>
        <xdr:cNvPr id="474" name="楕円 473"/>
        <xdr:cNvSpPr/>
      </xdr:nvSpPr>
      <xdr:spPr>
        <a:xfrm>
          <a:off x="20383500" y="70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57455</xdr:rowOff>
    </xdr:to>
    <xdr:cxnSp macro="">
      <xdr:nvCxnSpPr>
        <xdr:cNvPr id="475" name="直線コネクタ 474"/>
        <xdr:cNvCxnSpPr/>
      </xdr:nvCxnSpPr>
      <xdr:spPr>
        <a:xfrm flipV="1">
          <a:off x="20434300" y="70850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24029</xdr:rowOff>
    </xdr:from>
    <xdr:to>
      <xdr:col>102</xdr:col>
      <xdr:colOff>165100</xdr:colOff>
      <xdr:row>41</xdr:row>
      <xdr:rowOff>125629</xdr:rowOff>
    </xdr:to>
    <xdr:sp macro="" textlink="">
      <xdr:nvSpPr>
        <xdr:cNvPr id="476" name="楕円 475"/>
        <xdr:cNvSpPr/>
      </xdr:nvSpPr>
      <xdr:spPr>
        <a:xfrm>
          <a:off x="19494500" y="70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57455</xdr:rowOff>
    </xdr:from>
    <xdr:to>
      <xdr:col>107</xdr:col>
      <xdr:colOff>50800</xdr:colOff>
      <xdr:row>41</xdr:row>
      <xdr:rowOff>74829</xdr:rowOff>
    </xdr:to>
    <xdr:cxnSp macro="">
      <xdr:nvCxnSpPr>
        <xdr:cNvPr id="477" name="直線コネクタ 476"/>
        <xdr:cNvCxnSpPr/>
      </xdr:nvCxnSpPr>
      <xdr:spPr>
        <a:xfrm flipV="1">
          <a:off x="19545300" y="708690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78"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9"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80"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482" name="n_1mainValue【認定こども園・幼稚園・保育所】&#10;一人当たり面積"/>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99382</xdr:rowOff>
    </xdr:from>
    <xdr:ext cx="469744" cy="259045"/>
    <xdr:sp macro="" textlink="">
      <xdr:nvSpPr>
        <xdr:cNvPr id="483" name="n_2mainValue【認定こども園・幼稚園・保育所】&#10;一人当たり面積"/>
        <xdr:cNvSpPr txBox="1"/>
      </xdr:nvSpPr>
      <xdr:spPr>
        <a:xfrm>
          <a:off x="20199427" y="71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116756</xdr:rowOff>
    </xdr:from>
    <xdr:ext cx="469744" cy="259045"/>
    <xdr:sp macro="" textlink="">
      <xdr:nvSpPr>
        <xdr:cNvPr id="484" name="n_3mainValue【認定こども園・幼稚園・保育所】&#10;一人当たり面積"/>
        <xdr:cNvSpPr txBox="1"/>
      </xdr:nvSpPr>
      <xdr:spPr>
        <a:xfrm>
          <a:off x="19310427" y="71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150041</xdr:rowOff>
    </xdr:from>
    <xdr:to>
      <xdr:col>85</xdr:col>
      <xdr:colOff>177800</xdr:colOff>
      <xdr:row>64</xdr:row>
      <xdr:rowOff>80191</xdr:rowOff>
    </xdr:to>
    <xdr:sp macro="" textlink="">
      <xdr:nvSpPr>
        <xdr:cNvPr id="526" name="楕円 525"/>
        <xdr:cNvSpPr/>
      </xdr:nvSpPr>
      <xdr:spPr>
        <a:xfrm>
          <a:off x="16268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64968</xdr:rowOff>
    </xdr:from>
    <xdr:ext cx="405111" cy="259045"/>
    <xdr:sp macro="" textlink="">
      <xdr:nvSpPr>
        <xdr:cNvPr id="527" name="【学校施設】&#10;有形固定資産減価償却率該当値テキスト"/>
        <xdr:cNvSpPr txBox="1"/>
      </xdr:nvSpPr>
      <xdr:spPr>
        <a:xfrm>
          <a:off x="16357600" y="1086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136978</xdr:rowOff>
    </xdr:from>
    <xdr:to>
      <xdr:col>81</xdr:col>
      <xdr:colOff>101600</xdr:colOff>
      <xdr:row>64</xdr:row>
      <xdr:rowOff>67128</xdr:rowOff>
    </xdr:to>
    <xdr:sp macro="" textlink="">
      <xdr:nvSpPr>
        <xdr:cNvPr id="528" name="楕円 527"/>
        <xdr:cNvSpPr/>
      </xdr:nvSpPr>
      <xdr:spPr>
        <a:xfrm>
          <a:off x="15430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16328</xdr:rowOff>
    </xdr:from>
    <xdr:to>
      <xdr:col>85</xdr:col>
      <xdr:colOff>127000</xdr:colOff>
      <xdr:row>64</xdr:row>
      <xdr:rowOff>29391</xdr:rowOff>
    </xdr:to>
    <xdr:cxnSp macro="">
      <xdr:nvCxnSpPr>
        <xdr:cNvPr id="529" name="直線コネクタ 528"/>
        <xdr:cNvCxnSpPr/>
      </xdr:nvCxnSpPr>
      <xdr:spPr>
        <a:xfrm>
          <a:off x="15481300" y="109891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123916</xdr:rowOff>
    </xdr:from>
    <xdr:to>
      <xdr:col>76</xdr:col>
      <xdr:colOff>165100</xdr:colOff>
      <xdr:row>64</xdr:row>
      <xdr:rowOff>54066</xdr:rowOff>
    </xdr:to>
    <xdr:sp macro="" textlink="">
      <xdr:nvSpPr>
        <xdr:cNvPr id="530" name="楕円 529"/>
        <xdr:cNvSpPr/>
      </xdr:nvSpPr>
      <xdr:spPr>
        <a:xfrm>
          <a:off x="14541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3266</xdr:rowOff>
    </xdr:from>
    <xdr:to>
      <xdr:col>81</xdr:col>
      <xdr:colOff>50800</xdr:colOff>
      <xdr:row>64</xdr:row>
      <xdr:rowOff>16328</xdr:rowOff>
    </xdr:to>
    <xdr:cxnSp macro="">
      <xdr:nvCxnSpPr>
        <xdr:cNvPr id="531" name="直線コネクタ 530"/>
        <xdr:cNvCxnSpPr/>
      </xdr:nvCxnSpPr>
      <xdr:spPr>
        <a:xfrm>
          <a:off x="14592300" y="109760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109220</xdr:rowOff>
    </xdr:from>
    <xdr:to>
      <xdr:col>72</xdr:col>
      <xdr:colOff>38100</xdr:colOff>
      <xdr:row>64</xdr:row>
      <xdr:rowOff>39370</xdr:rowOff>
    </xdr:to>
    <xdr:sp macro="" textlink="">
      <xdr:nvSpPr>
        <xdr:cNvPr id="532" name="楕円 531"/>
        <xdr:cNvSpPr/>
      </xdr:nvSpPr>
      <xdr:spPr>
        <a:xfrm>
          <a:off x="1365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160020</xdr:rowOff>
    </xdr:from>
    <xdr:to>
      <xdr:col>76</xdr:col>
      <xdr:colOff>114300</xdr:colOff>
      <xdr:row>64</xdr:row>
      <xdr:rowOff>3266</xdr:rowOff>
    </xdr:to>
    <xdr:cxnSp macro="">
      <xdr:nvCxnSpPr>
        <xdr:cNvPr id="533" name="直線コネクタ 532"/>
        <xdr:cNvCxnSpPr/>
      </xdr:nvCxnSpPr>
      <xdr:spPr>
        <a:xfrm>
          <a:off x="13703300" y="109613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58255</xdr:rowOff>
    </xdr:from>
    <xdr:ext cx="405111" cy="259045"/>
    <xdr:sp macro="" textlink="">
      <xdr:nvSpPr>
        <xdr:cNvPr id="538" name="n_1mainValue【学校施設】&#10;有形固定資産減価償却率"/>
        <xdr:cNvSpPr txBox="1"/>
      </xdr:nvSpPr>
      <xdr:spPr>
        <a:xfrm>
          <a:off x="152660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45193</xdr:rowOff>
    </xdr:from>
    <xdr:ext cx="405111" cy="259045"/>
    <xdr:sp macro="" textlink="">
      <xdr:nvSpPr>
        <xdr:cNvPr id="539" name="n_2mainValue【学校施設】&#10;有形固定資産減価償却率"/>
        <xdr:cNvSpPr txBox="1"/>
      </xdr:nvSpPr>
      <xdr:spPr>
        <a:xfrm>
          <a:off x="14389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30497</xdr:rowOff>
    </xdr:from>
    <xdr:ext cx="405111" cy="259045"/>
    <xdr:sp macro="" textlink="">
      <xdr:nvSpPr>
        <xdr:cNvPr id="540" name="n_3mainValue【学校施設】&#10;有形固定資産減価償却率"/>
        <xdr:cNvSpPr txBox="1"/>
      </xdr:nvSpPr>
      <xdr:spPr>
        <a:xfrm>
          <a:off x="13500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69"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42164</xdr:rowOff>
    </xdr:from>
    <xdr:to>
      <xdr:col>116</xdr:col>
      <xdr:colOff>114300</xdr:colOff>
      <xdr:row>62</xdr:row>
      <xdr:rowOff>143764</xdr:rowOff>
    </xdr:to>
    <xdr:sp macro="" textlink="">
      <xdr:nvSpPr>
        <xdr:cNvPr id="580" name="楕円 579"/>
        <xdr:cNvSpPr/>
      </xdr:nvSpPr>
      <xdr:spPr>
        <a:xfrm>
          <a:off x="221107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20591</xdr:rowOff>
    </xdr:from>
    <xdr:ext cx="469744" cy="259045"/>
    <xdr:sp macro="" textlink="">
      <xdr:nvSpPr>
        <xdr:cNvPr id="581" name="【学校施設】&#10;一人当たり面積該当値テキスト"/>
        <xdr:cNvSpPr txBox="1"/>
      </xdr:nvSpPr>
      <xdr:spPr>
        <a:xfrm>
          <a:off x="22199600"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51498</xdr:rowOff>
    </xdr:from>
    <xdr:to>
      <xdr:col>112</xdr:col>
      <xdr:colOff>38100</xdr:colOff>
      <xdr:row>62</xdr:row>
      <xdr:rowOff>153098</xdr:rowOff>
    </xdr:to>
    <xdr:sp macro="" textlink="">
      <xdr:nvSpPr>
        <xdr:cNvPr id="582" name="楕円 581"/>
        <xdr:cNvSpPr/>
      </xdr:nvSpPr>
      <xdr:spPr>
        <a:xfrm>
          <a:off x="21272500" y="10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92964</xdr:rowOff>
    </xdr:from>
    <xdr:to>
      <xdr:col>116</xdr:col>
      <xdr:colOff>63500</xdr:colOff>
      <xdr:row>62</xdr:row>
      <xdr:rowOff>102298</xdr:rowOff>
    </xdr:to>
    <xdr:cxnSp macro="">
      <xdr:nvCxnSpPr>
        <xdr:cNvPr id="583" name="直線コネクタ 582"/>
        <xdr:cNvCxnSpPr/>
      </xdr:nvCxnSpPr>
      <xdr:spPr>
        <a:xfrm flipV="1">
          <a:off x="21323300" y="10722864"/>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57785</xdr:rowOff>
    </xdr:from>
    <xdr:to>
      <xdr:col>107</xdr:col>
      <xdr:colOff>101600</xdr:colOff>
      <xdr:row>62</xdr:row>
      <xdr:rowOff>159385</xdr:rowOff>
    </xdr:to>
    <xdr:sp macro="" textlink="">
      <xdr:nvSpPr>
        <xdr:cNvPr id="584" name="楕円 583"/>
        <xdr:cNvSpPr/>
      </xdr:nvSpPr>
      <xdr:spPr>
        <a:xfrm>
          <a:off x="2038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102298</xdr:rowOff>
    </xdr:from>
    <xdr:to>
      <xdr:col>111</xdr:col>
      <xdr:colOff>177800</xdr:colOff>
      <xdr:row>62</xdr:row>
      <xdr:rowOff>108585</xdr:rowOff>
    </xdr:to>
    <xdr:cxnSp macro="">
      <xdr:nvCxnSpPr>
        <xdr:cNvPr id="585" name="直線コネクタ 584"/>
        <xdr:cNvCxnSpPr/>
      </xdr:nvCxnSpPr>
      <xdr:spPr>
        <a:xfrm flipV="1">
          <a:off x="20434300" y="1073219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65405</xdr:rowOff>
    </xdr:from>
    <xdr:to>
      <xdr:col>102</xdr:col>
      <xdr:colOff>165100</xdr:colOff>
      <xdr:row>62</xdr:row>
      <xdr:rowOff>167005</xdr:rowOff>
    </xdr:to>
    <xdr:sp macro="" textlink="">
      <xdr:nvSpPr>
        <xdr:cNvPr id="586" name="楕円 585"/>
        <xdr:cNvSpPr/>
      </xdr:nvSpPr>
      <xdr:spPr>
        <a:xfrm>
          <a:off x="19494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108585</xdr:rowOff>
    </xdr:from>
    <xdr:to>
      <xdr:col>107</xdr:col>
      <xdr:colOff>50800</xdr:colOff>
      <xdr:row>62</xdr:row>
      <xdr:rowOff>116205</xdr:rowOff>
    </xdr:to>
    <xdr:cxnSp macro="">
      <xdr:nvCxnSpPr>
        <xdr:cNvPr id="587" name="直線コネクタ 586"/>
        <xdr:cNvCxnSpPr/>
      </xdr:nvCxnSpPr>
      <xdr:spPr>
        <a:xfrm flipV="1">
          <a:off x="19545300" y="107384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144225</xdr:rowOff>
    </xdr:from>
    <xdr:ext cx="469744" cy="259045"/>
    <xdr:sp macro="" textlink="">
      <xdr:nvSpPr>
        <xdr:cNvPr id="592" name="n_1mainValue【学校施設】&#10;一人当たり面積"/>
        <xdr:cNvSpPr txBox="1"/>
      </xdr:nvSpPr>
      <xdr:spPr>
        <a:xfrm>
          <a:off x="21075727" y="107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150512</xdr:rowOff>
    </xdr:from>
    <xdr:ext cx="469744" cy="259045"/>
    <xdr:sp macro="" textlink="">
      <xdr:nvSpPr>
        <xdr:cNvPr id="593" name="n_2mainValue【学校施設】&#10;一人当たり面積"/>
        <xdr:cNvSpPr txBox="1"/>
      </xdr:nvSpPr>
      <xdr:spPr>
        <a:xfrm>
          <a:off x="20199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158132</xdr:rowOff>
    </xdr:from>
    <xdr:ext cx="469744" cy="259045"/>
    <xdr:sp macro="" textlink="">
      <xdr:nvSpPr>
        <xdr:cNvPr id="594" name="n_3mainValue【学校施設】&#10;一人当たり面積"/>
        <xdr:cNvSpPr txBox="1"/>
      </xdr:nvSpPr>
      <xdr:spPr>
        <a:xfrm>
          <a:off x="193104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20" name="直線コネクタ 61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4" name="直線コネクタ 62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25" name="【児童館】&#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7" name="フローチャート: 判断 62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8" name="フローチャート: 判断 62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9" name="フローチャート: 判断 62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30" name="フローチャート: 判断 62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636" name="楕円 635"/>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637" name="【児童館】&#10;有形固定資産減価償却率該当値テキスト"/>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99968</xdr:rowOff>
    </xdr:from>
    <xdr:to>
      <xdr:col>81</xdr:col>
      <xdr:colOff>101600</xdr:colOff>
      <xdr:row>85</xdr:row>
      <xdr:rowOff>30118</xdr:rowOff>
    </xdr:to>
    <xdr:sp macro="" textlink="">
      <xdr:nvSpPr>
        <xdr:cNvPr id="638" name="楕円 637"/>
        <xdr:cNvSpPr/>
      </xdr:nvSpPr>
      <xdr:spPr>
        <a:xfrm>
          <a:off x="15430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150768</xdr:rowOff>
    </xdr:from>
    <xdr:to>
      <xdr:col>85</xdr:col>
      <xdr:colOff>127000</xdr:colOff>
      <xdr:row>85</xdr:row>
      <xdr:rowOff>15239</xdr:rowOff>
    </xdr:to>
    <xdr:cxnSp macro="">
      <xdr:nvCxnSpPr>
        <xdr:cNvPr id="639" name="直線コネクタ 638"/>
        <xdr:cNvCxnSpPr/>
      </xdr:nvCxnSpPr>
      <xdr:spPr>
        <a:xfrm>
          <a:off x="15481300" y="145525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640" name="楕円 639"/>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150768</xdr:rowOff>
    </xdr:from>
    <xdr:to>
      <xdr:col>81</xdr:col>
      <xdr:colOff>50800</xdr:colOff>
      <xdr:row>85</xdr:row>
      <xdr:rowOff>36468</xdr:rowOff>
    </xdr:to>
    <xdr:cxnSp macro="">
      <xdr:nvCxnSpPr>
        <xdr:cNvPr id="641" name="直線コネクタ 640"/>
        <xdr:cNvCxnSpPr/>
      </xdr:nvCxnSpPr>
      <xdr:spPr>
        <a:xfrm flipV="1">
          <a:off x="14592300" y="145525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121194</xdr:rowOff>
    </xdr:from>
    <xdr:to>
      <xdr:col>72</xdr:col>
      <xdr:colOff>38100</xdr:colOff>
      <xdr:row>85</xdr:row>
      <xdr:rowOff>51344</xdr:rowOff>
    </xdr:to>
    <xdr:sp macro="" textlink="">
      <xdr:nvSpPr>
        <xdr:cNvPr id="642" name="楕円 641"/>
        <xdr:cNvSpPr/>
      </xdr:nvSpPr>
      <xdr:spPr>
        <a:xfrm>
          <a:off x="13652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xdr:rowOff>
    </xdr:from>
    <xdr:to>
      <xdr:col>76</xdr:col>
      <xdr:colOff>114300</xdr:colOff>
      <xdr:row>85</xdr:row>
      <xdr:rowOff>36468</xdr:rowOff>
    </xdr:to>
    <xdr:cxnSp macro="">
      <xdr:nvCxnSpPr>
        <xdr:cNvPr id="643" name="直線コネクタ 642"/>
        <xdr:cNvCxnSpPr/>
      </xdr:nvCxnSpPr>
      <xdr:spPr>
        <a:xfrm>
          <a:off x="13703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44"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45" name="n_2aveValue【児童館】&#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46" name="n_3aveValue【児童館】&#10;有形固定資産減価償却率"/>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7" name="n_4aveValue【児童館】&#10;有形固定資産減価償却率"/>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21245</xdr:rowOff>
    </xdr:from>
    <xdr:ext cx="405111" cy="259045"/>
    <xdr:sp macro="" textlink="">
      <xdr:nvSpPr>
        <xdr:cNvPr id="648" name="n_1mainValue【児童館】&#10;有形固定資産減価償却率"/>
        <xdr:cNvSpPr txBox="1"/>
      </xdr:nvSpPr>
      <xdr:spPr>
        <a:xfrm>
          <a:off x="15266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649" name="n_2mainValue【児童館】&#10;有形固定資産減価償却率"/>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42471</xdr:rowOff>
    </xdr:from>
    <xdr:ext cx="405111" cy="259045"/>
    <xdr:sp macro="" textlink="">
      <xdr:nvSpPr>
        <xdr:cNvPr id="650" name="n_3mainValue【児童館】&#10;有形固定資産減価償却率"/>
        <xdr:cNvSpPr txBox="1"/>
      </xdr:nvSpPr>
      <xdr:spPr>
        <a:xfrm>
          <a:off x="13500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74" name="直線コネクタ 673"/>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6" name="直線コネクタ 67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7"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8" name="直線コネクタ 677"/>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9"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80" name="フローチャート: 判断 67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81" name="フローチャート: 判断 680"/>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82" name="フローチャート: 判断 681"/>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3" name="フローチャート: 判断 68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84" name="フローチャート: 判断 683"/>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90" name="楕円 689"/>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91"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92" name="楕円 691"/>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0</xdr:rowOff>
    </xdr:to>
    <xdr:cxnSp macro="">
      <xdr:nvCxnSpPr>
        <xdr:cNvPr id="693" name="直線コネクタ 692"/>
        <xdr:cNvCxnSpPr/>
      </xdr:nvCxnSpPr>
      <xdr:spPr>
        <a:xfrm flipV="1">
          <a:off x="21323300" y="1439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694" name="楕円 693"/>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85</xdr:row>
      <xdr:rowOff>34289</xdr:rowOff>
    </xdr:to>
    <xdr:cxnSp macro="">
      <xdr:nvCxnSpPr>
        <xdr:cNvPr id="695" name="直線コネクタ 694"/>
        <xdr:cNvCxnSpPr/>
      </xdr:nvCxnSpPr>
      <xdr:spPr>
        <a:xfrm flipV="1">
          <a:off x="20434300" y="144018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96" name="楕円 695"/>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34289</xdr:rowOff>
    </xdr:to>
    <xdr:cxnSp macro="">
      <xdr:nvCxnSpPr>
        <xdr:cNvPr id="697" name="直線コネクタ 696"/>
        <xdr:cNvCxnSpPr/>
      </xdr:nvCxnSpPr>
      <xdr:spPr>
        <a:xfrm>
          <a:off x="19545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98" name="n_1ave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99"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0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01" name="n_4aveValue【児童館】&#10;一人当たり面積"/>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02"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03" name="n_2mainValue【児童館】&#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04" name="n_3mainValue【児童館】&#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交通インフラ（道路、橋りょう、トンネル）においては、毎年改修箇所を点検結果から選定し、舗装替えや架替・補強補修工事を実施している。有形固定資産減価償却率は類似団体内平均値と比較してほぼ同数値となっているが、各数値とも</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％を超え上昇が続いているため、引き続き長寿命化を柱とした維持管理を推進していく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。学校施設、児童館については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類似団体内平均値及び県平均を</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く上回る結果となっている</a:t>
          </a:r>
          <a:r>
            <a:rPr kumimoji="1" lang="ja-JP" altLang="en-US" sz="1100">
              <a:solidFill>
                <a:schemeClr val="dk1"/>
              </a:solidFill>
              <a:effectLst/>
              <a:latin typeface="+mn-lt"/>
              <a:ea typeface="+mn-ea"/>
              <a:cs typeface="+mn-cs"/>
            </a:rPr>
            <a:t>ので、公共施設等総合管理計画に基づき適切な資産管理を行っていく必要がある。</a:t>
          </a:r>
          <a:endParaRPr lang="ja-JP" altLang="ja-JP" sz="1400">
            <a:effectLst/>
          </a:endParaRPr>
        </a:p>
        <a:p>
          <a:r>
            <a:rPr kumimoji="1" lang="ja-JP" altLang="ja-JP" sz="1100" baseline="0">
              <a:solidFill>
                <a:schemeClr val="dk1"/>
              </a:solidFill>
              <a:effectLst/>
              <a:latin typeface="+mn-lt"/>
              <a:ea typeface="+mn-ea"/>
              <a:cs typeface="+mn-cs"/>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6,507
6,474
85.19
3,780,875
3,521,394
139,213
2,339,507
3,259,889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2" name="楕円 71"/>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3"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74" name="楕円 73"/>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101600</xdr:rowOff>
    </xdr:from>
    <xdr:to>
      <xdr:col>24</xdr:col>
      <xdr:colOff>63500</xdr:colOff>
      <xdr:row>36</xdr:row>
      <xdr:rowOff>127000</xdr:rowOff>
    </xdr:to>
    <xdr:cxnSp macro="">
      <xdr:nvCxnSpPr>
        <xdr:cNvPr id="75" name="直線コネクタ 74"/>
        <xdr:cNvCxnSpPr/>
      </xdr:nvCxnSpPr>
      <xdr:spPr>
        <a:xfrm>
          <a:off x="3797300" y="627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101600</xdr:rowOff>
    </xdr:to>
    <xdr:cxnSp macro="">
      <xdr:nvCxnSpPr>
        <xdr:cNvPr id="77" name="直線コネクタ 76"/>
        <xdr:cNvCxnSpPr/>
      </xdr:nvCxnSpPr>
      <xdr:spPr>
        <a:xfrm>
          <a:off x="2908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0</xdr:rowOff>
    </xdr:from>
    <xdr:to>
      <xdr:col>10</xdr:col>
      <xdr:colOff>165100</xdr:colOff>
      <xdr:row>36</xdr:row>
      <xdr:rowOff>101600</xdr:rowOff>
    </xdr:to>
    <xdr:sp macro="" textlink="">
      <xdr:nvSpPr>
        <xdr:cNvPr id="78" name="楕円 77"/>
        <xdr:cNvSpPr/>
      </xdr:nvSpPr>
      <xdr:spPr>
        <a:xfrm>
          <a:off x="196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50800</xdr:rowOff>
    </xdr:from>
    <xdr:to>
      <xdr:col>15</xdr:col>
      <xdr:colOff>50800</xdr:colOff>
      <xdr:row>36</xdr:row>
      <xdr:rowOff>76200</xdr:rowOff>
    </xdr:to>
    <xdr:cxnSp macro="">
      <xdr:nvCxnSpPr>
        <xdr:cNvPr id="79" name="直線コネクタ 78"/>
        <xdr:cNvCxnSpPr/>
      </xdr:nvCxnSpPr>
      <xdr:spPr>
        <a:xfrm>
          <a:off x="2019300" y="622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0"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1"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2" name="n_3aveValue【図書館】&#10;有形固定資産減価償却率"/>
        <xdr:cNvSpPr txBox="1"/>
      </xdr:nvSpPr>
      <xdr:spPr>
        <a:xfrm>
          <a:off x="1816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4" name="n_1main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5" name="n_2mainValue【図書館】&#10;有形固定資産減価償却率"/>
        <xdr:cNvSpPr txBox="1"/>
      </xdr:nvSpPr>
      <xdr:spPr>
        <a:xfrm>
          <a:off x="2705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118127</xdr:rowOff>
    </xdr:from>
    <xdr:ext cx="405111" cy="259045"/>
    <xdr:sp macro="" textlink="">
      <xdr:nvSpPr>
        <xdr:cNvPr id="86" name="n_3mainValue【図書館】&#10;有形固定資産減価償却率"/>
        <xdr:cNvSpPr txBox="1"/>
      </xdr:nvSpPr>
      <xdr:spPr>
        <a:xfrm>
          <a:off x="1816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5"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0" name="フローチャート: 判断 119"/>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26" name="楕円 125"/>
        <xdr:cNvSpPr/>
      </xdr:nvSpPr>
      <xdr:spPr>
        <a:xfrm>
          <a:off x="10426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35577</xdr:rowOff>
    </xdr:from>
    <xdr:ext cx="469744" cy="259045"/>
    <xdr:sp macro="" textlink="">
      <xdr:nvSpPr>
        <xdr:cNvPr id="127" name="【図書館】&#10;一人当たり面積該当値テキスト"/>
        <xdr:cNvSpPr txBox="1"/>
      </xdr:nvSpPr>
      <xdr:spPr>
        <a:xfrm>
          <a:off x="1051560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28" name="楕円 127"/>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3810</xdr:rowOff>
    </xdr:to>
    <xdr:cxnSp macro="">
      <xdr:nvCxnSpPr>
        <xdr:cNvPr id="129" name="直線コネクタ 128"/>
        <xdr:cNvCxnSpPr/>
      </xdr:nvCxnSpPr>
      <xdr:spPr>
        <a:xfrm flipV="1">
          <a:off x="9639300" y="702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0" name="楕円 129"/>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7620</xdr:rowOff>
    </xdr:to>
    <xdr:cxnSp macro="">
      <xdr:nvCxnSpPr>
        <xdr:cNvPr id="131" name="直線コネクタ 130"/>
        <xdr:cNvCxnSpPr/>
      </xdr:nvCxnSpPr>
      <xdr:spPr>
        <a:xfrm flipV="1">
          <a:off x="8750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2" name="楕円 131"/>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11430</xdr:rowOff>
    </xdr:to>
    <xdr:cxnSp macro="">
      <xdr:nvCxnSpPr>
        <xdr:cNvPr id="133" name="直線コネクタ 132"/>
        <xdr:cNvCxnSpPr/>
      </xdr:nvCxnSpPr>
      <xdr:spPr>
        <a:xfrm flipV="1">
          <a:off x="7861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4"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5"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36" name="n_3aveValue【図書館】&#10;一人当たり面積"/>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38" name="n_1mainValue【図書館】&#10;一人当たり面積"/>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39" name="n_2mainValue【図書館】&#10;一人当たり面積"/>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0"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0"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5" name="フローチャート: 判断 174"/>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xdr:rowOff>
    </xdr:from>
    <xdr:to>
      <xdr:col>24</xdr:col>
      <xdr:colOff>114300</xdr:colOff>
      <xdr:row>61</xdr:row>
      <xdr:rowOff>102235</xdr:rowOff>
    </xdr:to>
    <xdr:sp macro="" textlink="">
      <xdr:nvSpPr>
        <xdr:cNvPr id="181" name="楕円 180"/>
        <xdr:cNvSpPr/>
      </xdr:nvSpPr>
      <xdr:spPr>
        <a:xfrm>
          <a:off x="4584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150512</xdr:rowOff>
    </xdr:from>
    <xdr:ext cx="405111" cy="259045"/>
    <xdr:sp macro="" textlink="">
      <xdr:nvSpPr>
        <xdr:cNvPr id="182" name="【体育館・プール】&#10;有形固定資産減価償却率該当値テキスト"/>
        <xdr:cNvSpPr txBox="1"/>
      </xdr:nvSpPr>
      <xdr:spPr>
        <a:xfrm>
          <a:off x="4673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83" name="楕円 182"/>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51435</xdr:rowOff>
    </xdr:to>
    <xdr:cxnSp macro="">
      <xdr:nvCxnSpPr>
        <xdr:cNvPr id="184" name="直線コネクタ 183"/>
        <xdr:cNvCxnSpPr/>
      </xdr:nvCxnSpPr>
      <xdr:spPr>
        <a:xfrm>
          <a:off x="3797300" y="104679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85" name="楕円 184"/>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61</xdr:row>
      <xdr:rowOff>9525</xdr:rowOff>
    </xdr:to>
    <xdr:cxnSp macro="">
      <xdr:nvCxnSpPr>
        <xdr:cNvPr id="186" name="直線コネクタ 185"/>
        <xdr:cNvCxnSpPr/>
      </xdr:nvCxnSpPr>
      <xdr:spPr>
        <a:xfrm>
          <a:off x="2908300" y="104260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87" name="楕円 186"/>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139065</xdr:rowOff>
    </xdr:to>
    <xdr:cxnSp macro="">
      <xdr:nvCxnSpPr>
        <xdr:cNvPr id="188" name="直線コネクタ 187"/>
        <xdr:cNvCxnSpPr/>
      </xdr:nvCxnSpPr>
      <xdr:spPr>
        <a:xfrm>
          <a:off x="2019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89"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1"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2"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193" name="n_1mainValue【体育館・プール】&#10;有形固定資産減価償却率"/>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94" name="n_2mainValue【体育館・プール】&#10;有形固定資産減価償却率"/>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195" name="n_3mainValue【体育館・プール】&#10;有形固定資産減価償却率"/>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22"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7" name="フローチャート: 判断 226"/>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127051</xdr:rowOff>
    </xdr:from>
    <xdr:to>
      <xdr:col>55</xdr:col>
      <xdr:colOff>50800</xdr:colOff>
      <xdr:row>63</xdr:row>
      <xdr:rowOff>57201</xdr:rowOff>
    </xdr:to>
    <xdr:sp macro="" textlink="">
      <xdr:nvSpPr>
        <xdr:cNvPr id="233" name="楕円 232"/>
        <xdr:cNvSpPr/>
      </xdr:nvSpPr>
      <xdr:spPr>
        <a:xfrm>
          <a:off x="10426700" y="107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105478</xdr:rowOff>
    </xdr:from>
    <xdr:ext cx="469744" cy="259045"/>
    <xdr:sp macro="" textlink="">
      <xdr:nvSpPr>
        <xdr:cNvPr id="234" name="【体育館・プール】&#10;一人当たり面積該当値テキスト"/>
        <xdr:cNvSpPr txBox="1"/>
      </xdr:nvSpPr>
      <xdr:spPr>
        <a:xfrm>
          <a:off x="10515600" y="1073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35" name="楕円 234"/>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6401</xdr:rowOff>
    </xdr:from>
    <xdr:to>
      <xdr:col>55</xdr:col>
      <xdr:colOff>0</xdr:colOff>
      <xdr:row>63</xdr:row>
      <xdr:rowOff>11430</xdr:rowOff>
    </xdr:to>
    <xdr:cxnSp macro="">
      <xdr:nvCxnSpPr>
        <xdr:cNvPr id="236" name="直線コネクタ 235"/>
        <xdr:cNvCxnSpPr/>
      </xdr:nvCxnSpPr>
      <xdr:spPr>
        <a:xfrm flipV="1">
          <a:off x="9639300" y="1080775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135280</xdr:rowOff>
    </xdr:from>
    <xdr:to>
      <xdr:col>46</xdr:col>
      <xdr:colOff>38100</xdr:colOff>
      <xdr:row>63</xdr:row>
      <xdr:rowOff>65430</xdr:rowOff>
    </xdr:to>
    <xdr:sp macro="" textlink="">
      <xdr:nvSpPr>
        <xdr:cNvPr id="237" name="楕円 236"/>
        <xdr:cNvSpPr/>
      </xdr:nvSpPr>
      <xdr:spPr>
        <a:xfrm>
          <a:off x="8699500" y="107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14630</xdr:rowOff>
    </xdr:to>
    <xdr:cxnSp macro="">
      <xdr:nvCxnSpPr>
        <xdr:cNvPr id="238" name="直線コネクタ 237"/>
        <xdr:cNvCxnSpPr/>
      </xdr:nvCxnSpPr>
      <xdr:spPr>
        <a:xfrm flipV="1">
          <a:off x="8750300" y="1081278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138938</xdr:rowOff>
    </xdr:from>
    <xdr:to>
      <xdr:col>41</xdr:col>
      <xdr:colOff>101600</xdr:colOff>
      <xdr:row>63</xdr:row>
      <xdr:rowOff>69088</xdr:rowOff>
    </xdr:to>
    <xdr:sp macro="" textlink="">
      <xdr:nvSpPr>
        <xdr:cNvPr id="239" name="楕円 238"/>
        <xdr:cNvSpPr/>
      </xdr:nvSpPr>
      <xdr:spPr>
        <a:xfrm>
          <a:off x="7810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14630</xdr:rowOff>
    </xdr:from>
    <xdr:to>
      <xdr:col>45</xdr:col>
      <xdr:colOff>177800</xdr:colOff>
      <xdr:row>63</xdr:row>
      <xdr:rowOff>18288</xdr:rowOff>
    </xdr:to>
    <xdr:cxnSp macro="">
      <xdr:nvCxnSpPr>
        <xdr:cNvPr id="240" name="直線コネクタ 239"/>
        <xdr:cNvCxnSpPr/>
      </xdr:nvCxnSpPr>
      <xdr:spPr>
        <a:xfrm flipV="1">
          <a:off x="7861300" y="1081598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41"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42"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43"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4"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45"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56557</xdr:rowOff>
    </xdr:from>
    <xdr:ext cx="469744" cy="259045"/>
    <xdr:sp macro="" textlink="">
      <xdr:nvSpPr>
        <xdr:cNvPr id="246" name="n_2mainValue【体育館・プール】&#10;一人当たり面積"/>
        <xdr:cNvSpPr txBox="1"/>
      </xdr:nvSpPr>
      <xdr:spPr>
        <a:xfrm>
          <a:off x="8515427" y="108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60215</xdr:rowOff>
    </xdr:from>
    <xdr:ext cx="469744" cy="259045"/>
    <xdr:sp macro="" textlink="">
      <xdr:nvSpPr>
        <xdr:cNvPr id="247" name="n_3mainValue【体育館・プール】&#10;一人当たり面積"/>
        <xdr:cNvSpPr txBox="1"/>
      </xdr:nvSpPr>
      <xdr:spPr>
        <a:xfrm>
          <a:off x="7626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77"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82" name="フローチャート: 判断 281"/>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288" name="楕円 287"/>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289" name="【福祉施設】&#10;有形固定資産減価償却率該当値テキスト"/>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290" name="楕円 289"/>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57150</xdr:rowOff>
    </xdr:to>
    <xdr:cxnSp macro="">
      <xdr:nvCxnSpPr>
        <xdr:cNvPr id="291" name="直線コネクタ 290"/>
        <xdr:cNvCxnSpPr/>
      </xdr:nvCxnSpPr>
      <xdr:spPr>
        <a:xfrm>
          <a:off x="3797300" y="1424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92" name="楕円 291"/>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19050</xdr:rowOff>
    </xdr:to>
    <xdr:cxnSp macro="">
      <xdr:nvCxnSpPr>
        <xdr:cNvPr id="293" name="直線コネクタ 292"/>
        <xdr:cNvCxnSpPr/>
      </xdr:nvCxnSpPr>
      <xdr:spPr>
        <a:xfrm>
          <a:off x="2908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4" name="楕円 293"/>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152400</xdr:rowOff>
    </xdr:to>
    <xdr:cxnSp macro="">
      <xdr:nvCxnSpPr>
        <xdr:cNvPr id="295" name="直線コネクタ 294"/>
        <xdr:cNvCxnSpPr/>
      </xdr:nvCxnSpPr>
      <xdr:spPr>
        <a:xfrm>
          <a:off x="2019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96"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97"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98"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99"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00" name="n_1mainValue【福祉施設】&#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01"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02" name="n_3mainValue【福祉施設】&#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26" name="直線コネクタ 325"/>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27"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8" name="直線コネクタ 327"/>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29"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30" name="直線コネクタ 329"/>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31"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フローチャート: 判断 331"/>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3" name="フローチャート: 判断 332"/>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34" name="フローチャート: 判断 333"/>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35" name="フローチャート: 判断 334"/>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36" name="フローチャート: 判断 335"/>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42" name="楕円 341"/>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43" name="【福祉施設】&#10;一人当たり面積該当値テキスト"/>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1015</xdr:rowOff>
    </xdr:from>
    <xdr:to>
      <xdr:col>50</xdr:col>
      <xdr:colOff>165100</xdr:colOff>
      <xdr:row>86</xdr:row>
      <xdr:rowOff>102615</xdr:rowOff>
    </xdr:to>
    <xdr:sp macro="" textlink="">
      <xdr:nvSpPr>
        <xdr:cNvPr id="344" name="楕円 343"/>
        <xdr:cNvSpPr/>
      </xdr:nvSpPr>
      <xdr:spPr>
        <a:xfrm>
          <a:off x="9588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51815</xdr:rowOff>
    </xdr:to>
    <xdr:cxnSp macro="">
      <xdr:nvCxnSpPr>
        <xdr:cNvPr id="345" name="直線コネクタ 344"/>
        <xdr:cNvCxnSpPr/>
      </xdr:nvCxnSpPr>
      <xdr:spPr>
        <a:xfrm flipV="1">
          <a:off x="9639300" y="147942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xdr:rowOff>
    </xdr:from>
    <xdr:to>
      <xdr:col>46</xdr:col>
      <xdr:colOff>38100</xdr:colOff>
      <xdr:row>86</xdr:row>
      <xdr:rowOff>103378</xdr:rowOff>
    </xdr:to>
    <xdr:sp macro="" textlink="">
      <xdr:nvSpPr>
        <xdr:cNvPr id="346" name="楕円 345"/>
        <xdr:cNvSpPr/>
      </xdr:nvSpPr>
      <xdr:spPr>
        <a:xfrm>
          <a:off x="8699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51815</xdr:rowOff>
    </xdr:from>
    <xdr:to>
      <xdr:col>50</xdr:col>
      <xdr:colOff>114300</xdr:colOff>
      <xdr:row>86</xdr:row>
      <xdr:rowOff>52578</xdr:rowOff>
    </xdr:to>
    <xdr:cxnSp macro="">
      <xdr:nvCxnSpPr>
        <xdr:cNvPr id="347" name="直線コネクタ 346"/>
        <xdr:cNvCxnSpPr/>
      </xdr:nvCxnSpPr>
      <xdr:spPr>
        <a:xfrm flipV="1">
          <a:off x="8750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xdr:rowOff>
    </xdr:from>
    <xdr:to>
      <xdr:col>41</xdr:col>
      <xdr:colOff>101600</xdr:colOff>
      <xdr:row>86</xdr:row>
      <xdr:rowOff>104902</xdr:rowOff>
    </xdr:to>
    <xdr:sp macro="" textlink="">
      <xdr:nvSpPr>
        <xdr:cNvPr id="348" name="楕円 347"/>
        <xdr:cNvSpPr/>
      </xdr:nvSpPr>
      <xdr:spPr>
        <a:xfrm>
          <a:off x="7810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52578</xdr:rowOff>
    </xdr:from>
    <xdr:to>
      <xdr:col>45</xdr:col>
      <xdr:colOff>177800</xdr:colOff>
      <xdr:row>86</xdr:row>
      <xdr:rowOff>54102</xdr:rowOff>
    </xdr:to>
    <xdr:cxnSp macro="">
      <xdr:nvCxnSpPr>
        <xdr:cNvPr id="349" name="直線コネクタ 348"/>
        <xdr:cNvCxnSpPr/>
      </xdr:nvCxnSpPr>
      <xdr:spPr>
        <a:xfrm flipV="1">
          <a:off x="7861300" y="147972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50"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51"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52"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53"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93742</xdr:rowOff>
    </xdr:from>
    <xdr:ext cx="469744" cy="259045"/>
    <xdr:sp macro="" textlink="">
      <xdr:nvSpPr>
        <xdr:cNvPr id="354" name="n_1mainValue【福祉施設】&#10;一人当たり面積"/>
        <xdr:cNvSpPr txBox="1"/>
      </xdr:nvSpPr>
      <xdr:spPr>
        <a:xfrm>
          <a:off x="93917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94505</xdr:rowOff>
    </xdr:from>
    <xdr:ext cx="469744" cy="259045"/>
    <xdr:sp macro="" textlink="">
      <xdr:nvSpPr>
        <xdr:cNvPr id="355" name="n_2mainValue【福祉施設】&#10;一人当たり面積"/>
        <xdr:cNvSpPr txBox="1"/>
      </xdr:nvSpPr>
      <xdr:spPr>
        <a:xfrm>
          <a:off x="8515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96029</xdr:rowOff>
    </xdr:from>
    <xdr:ext cx="469744" cy="259045"/>
    <xdr:sp macro="" textlink="">
      <xdr:nvSpPr>
        <xdr:cNvPr id="356" name="n_3mainValue【福祉施設】&#10;一人当たり面積"/>
        <xdr:cNvSpPr txBox="1"/>
      </xdr:nvSpPr>
      <xdr:spPr>
        <a:xfrm>
          <a:off x="7626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98" name="直線コネクタ 397"/>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01"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02" name="直線コネクタ 401"/>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03"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04" name="フローチャート: 判断 40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05" name="フローチャート: 判断 404"/>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6" name="フローチャート: 判断 405"/>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07" name="フローチャート: 判断 406"/>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08" name="フローチャート: 判断 407"/>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414" name="楕円 413"/>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415" name="【一般廃棄物処理施設】&#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16" name="楕円 415"/>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107224</xdr:rowOff>
    </xdr:to>
    <xdr:cxnSp macro="">
      <xdr:nvCxnSpPr>
        <xdr:cNvPr id="417" name="直線コネクタ 416"/>
        <xdr:cNvCxnSpPr/>
      </xdr:nvCxnSpPr>
      <xdr:spPr>
        <a:xfrm>
          <a:off x="15481300" y="673989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418" name="楕円 417"/>
        <xdr:cNvSpPr/>
      </xdr:nvSpPr>
      <xdr:spPr>
        <a:xfrm>
          <a:off x="14541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53340</xdr:rowOff>
    </xdr:to>
    <xdr:cxnSp macro="">
      <xdr:nvCxnSpPr>
        <xdr:cNvPr id="419" name="直線コネクタ 418"/>
        <xdr:cNvCxnSpPr/>
      </xdr:nvCxnSpPr>
      <xdr:spPr>
        <a:xfrm>
          <a:off x="14592300" y="66860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20" name="楕円 419"/>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170906</xdr:rowOff>
    </xdr:to>
    <xdr:cxnSp macro="">
      <xdr:nvCxnSpPr>
        <xdr:cNvPr id="421" name="直線コネクタ 420"/>
        <xdr:cNvCxnSpPr/>
      </xdr:nvCxnSpPr>
      <xdr:spPr>
        <a:xfrm>
          <a:off x="13703300" y="66304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22"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23"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24"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25"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26"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427" name="n_2mainValue【一般廃棄物処理施設】&#10;有形固定資産減価償却率"/>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428" name="n_3mainValue【一般廃棄物処理施設】&#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50" name="直線コネクタ 449"/>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51"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52" name="直線コネクタ 451"/>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53"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54" name="直線コネクタ 453"/>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55"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56" name="フローチャート: 判断 455"/>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57" name="フローチャート: 判断 456"/>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58" name="フローチャート: 判断 457"/>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59" name="フローチャート: 判断 458"/>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60" name="フローチャート: 判断 459"/>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43082</xdr:rowOff>
    </xdr:from>
    <xdr:to>
      <xdr:col>116</xdr:col>
      <xdr:colOff>114300</xdr:colOff>
      <xdr:row>40</xdr:row>
      <xdr:rowOff>144682</xdr:rowOff>
    </xdr:to>
    <xdr:sp macro="" textlink="">
      <xdr:nvSpPr>
        <xdr:cNvPr id="466" name="楕円 465"/>
        <xdr:cNvSpPr/>
      </xdr:nvSpPr>
      <xdr:spPr>
        <a:xfrm>
          <a:off x="22110700" y="6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21509</xdr:rowOff>
    </xdr:from>
    <xdr:ext cx="534377" cy="259045"/>
    <xdr:sp macro="" textlink="">
      <xdr:nvSpPr>
        <xdr:cNvPr id="467" name="【一般廃棄物処理施設】&#10;一人当たり有形固定資産（償却資産）額該当値テキスト"/>
        <xdr:cNvSpPr txBox="1"/>
      </xdr:nvSpPr>
      <xdr:spPr>
        <a:xfrm>
          <a:off x="22199600" y="68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49097</xdr:rowOff>
    </xdr:from>
    <xdr:to>
      <xdr:col>112</xdr:col>
      <xdr:colOff>38100</xdr:colOff>
      <xdr:row>40</xdr:row>
      <xdr:rowOff>150697</xdr:rowOff>
    </xdr:to>
    <xdr:sp macro="" textlink="">
      <xdr:nvSpPr>
        <xdr:cNvPr id="468" name="楕円 467"/>
        <xdr:cNvSpPr/>
      </xdr:nvSpPr>
      <xdr:spPr>
        <a:xfrm>
          <a:off x="21272500" y="69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93882</xdr:rowOff>
    </xdr:from>
    <xdr:to>
      <xdr:col>116</xdr:col>
      <xdr:colOff>63500</xdr:colOff>
      <xdr:row>40</xdr:row>
      <xdr:rowOff>99897</xdr:rowOff>
    </xdr:to>
    <xdr:cxnSp macro="">
      <xdr:nvCxnSpPr>
        <xdr:cNvPr id="469" name="直線コネクタ 468"/>
        <xdr:cNvCxnSpPr/>
      </xdr:nvCxnSpPr>
      <xdr:spPr>
        <a:xfrm flipV="1">
          <a:off x="21323300" y="6951882"/>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53232</xdr:rowOff>
    </xdr:from>
    <xdr:to>
      <xdr:col>107</xdr:col>
      <xdr:colOff>101600</xdr:colOff>
      <xdr:row>40</xdr:row>
      <xdr:rowOff>154832</xdr:rowOff>
    </xdr:to>
    <xdr:sp macro="" textlink="">
      <xdr:nvSpPr>
        <xdr:cNvPr id="470" name="楕円 469"/>
        <xdr:cNvSpPr/>
      </xdr:nvSpPr>
      <xdr:spPr>
        <a:xfrm>
          <a:off x="20383500" y="69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99897</xdr:rowOff>
    </xdr:from>
    <xdr:to>
      <xdr:col>111</xdr:col>
      <xdr:colOff>177800</xdr:colOff>
      <xdr:row>40</xdr:row>
      <xdr:rowOff>104032</xdr:rowOff>
    </xdr:to>
    <xdr:cxnSp macro="">
      <xdr:nvCxnSpPr>
        <xdr:cNvPr id="471" name="直線コネクタ 470"/>
        <xdr:cNvCxnSpPr/>
      </xdr:nvCxnSpPr>
      <xdr:spPr>
        <a:xfrm flipV="1">
          <a:off x="20434300" y="6957897"/>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58133</xdr:rowOff>
    </xdr:from>
    <xdr:to>
      <xdr:col>102</xdr:col>
      <xdr:colOff>165100</xdr:colOff>
      <xdr:row>40</xdr:row>
      <xdr:rowOff>159733</xdr:rowOff>
    </xdr:to>
    <xdr:sp macro="" textlink="">
      <xdr:nvSpPr>
        <xdr:cNvPr id="472" name="楕円 471"/>
        <xdr:cNvSpPr/>
      </xdr:nvSpPr>
      <xdr:spPr>
        <a:xfrm>
          <a:off x="19494500" y="69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104032</xdr:rowOff>
    </xdr:from>
    <xdr:to>
      <xdr:col>107</xdr:col>
      <xdr:colOff>50800</xdr:colOff>
      <xdr:row>40</xdr:row>
      <xdr:rowOff>108933</xdr:rowOff>
    </xdr:to>
    <xdr:cxnSp macro="">
      <xdr:nvCxnSpPr>
        <xdr:cNvPr id="473" name="直線コネクタ 472"/>
        <xdr:cNvCxnSpPr/>
      </xdr:nvCxnSpPr>
      <xdr:spPr>
        <a:xfrm flipV="1">
          <a:off x="19545300" y="6962032"/>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74"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75"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76"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77"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141824</xdr:rowOff>
    </xdr:from>
    <xdr:ext cx="534377" cy="259045"/>
    <xdr:sp macro="" textlink="">
      <xdr:nvSpPr>
        <xdr:cNvPr id="478" name="n_1mainValue【一般廃棄物処理施設】&#10;一人当たり有形固定資産（償却資産）額"/>
        <xdr:cNvSpPr txBox="1"/>
      </xdr:nvSpPr>
      <xdr:spPr>
        <a:xfrm>
          <a:off x="21043411" y="699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145959</xdr:rowOff>
    </xdr:from>
    <xdr:ext cx="534377" cy="259045"/>
    <xdr:sp macro="" textlink="">
      <xdr:nvSpPr>
        <xdr:cNvPr id="479" name="n_2mainValue【一般廃棄物処理施設】&#10;一人当たり有形固定資産（償却資産）額"/>
        <xdr:cNvSpPr txBox="1"/>
      </xdr:nvSpPr>
      <xdr:spPr>
        <a:xfrm>
          <a:off x="20167111" y="7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150860</xdr:rowOff>
    </xdr:from>
    <xdr:ext cx="534377" cy="259045"/>
    <xdr:sp macro="" textlink="">
      <xdr:nvSpPr>
        <xdr:cNvPr id="480" name="n_3mainValue【一般廃棄物処理施設】&#10;一人当たり有形固定資産（償却資産）額"/>
        <xdr:cNvSpPr txBox="1"/>
      </xdr:nvSpPr>
      <xdr:spPr>
        <a:xfrm>
          <a:off x="19278111" y="70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22" name="直線コネクタ 521"/>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25"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26" name="直線コネクタ 525"/>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27"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28" name="フローチャート: 判断 527"/>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29" name="フローチャート: 判断 528"/>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30" name="フローチャート: 判断 52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31" name="フローチャート: 判断 53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32" name="フローチャート: 判断 531"/>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50981</xdr:rowOff>
    </xdr:from>
    <xdr:to>
      <xdr:col>85</xdr:col>
      <xdr:colOff>177800</xdr:colOff>
      <xdr:row>85</xdr:row>
      <xdr:rowOff>152581</xdr:rowOff>
    </xdr:to>
    <xdr:sp macro="" textlink="">
      <xdr:nvSpPr>
        <xdr:cNvPr id="538" name="楕円 537"/>
        <xdr:cNvSpPr/>
      </xdr:nvSpPr>
      <xdr:spPr>
        <a:xfrm>
          <a:off x="16268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29408</xdr:rowOff>
    </xdr:from>
    <xdr:ext cx="405111" cy="259045"/>
    <xdr:sp macro="" textlink="">
      <xdr:nvSpPr>
        <xdr:cNvPr id="539" name="【消防施設】&#10;有形固定資産減価償却率該当値テキスト"/>
        <xdr:cNvSpPr txBox="1"/>
      </xdr:nvSpPr>
      <xdr:spPr>
        <a:xfrm>
          <a:off x="16357600"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3629</xdr:rowOff>
    </xdr:from>
    <xdr:to>
      <xdr:col>81</xdr:col>
      <xdr:colOff>101600</xdr:colOff>
      <xdr:row>85</xdr:row>
      <xdr:rowOff>105229</xdr:rowOff>
    </xdr:to>
    <xdr:sp macro="" textlink="">
      <xdr:nvSpPr>
        <xdr:cNvPr id="540" name="楕円 539"/>
        <xdr:cNvSpPr/>
      </xdr:nvSpPr>
      <xdr:spPr>
        <a:xfrm>
          <a:off x="15430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54429</xdr:rowOff>
    </xdr:from>
    <xdr:to>
      <xdr:col>85</xdr:col>
      <xdr:colOff>127000</xdr:colOff>
      <xdr:row>85</xdr:row>
      <xdr:rowOff>101781</xdr:rowOff>
    </xdr:to>
    <xdr:cxnSp macro="">
      <xdr:nvCxnSpPr>
        <xdr:cNvPr id="541" name="直線コネクタ 540"/>
        <xdr:cNvCxnSpPr/>
      </xdr:nvCxnSpPr>
      <xdr:spPr>
        <a:xfrm>
          <a:off x="15481300" y="1462767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129358</xdr:rowOff>
    </xdr:from>
    <xdr:to>
      <xdr:col>76</xdr:col>
      <xdr:colOff>165100</xdr:colOff>
      <xdr:row>85</xdr:row>
      <xdr:rowOff>59508</xdr:rowOff>
    </xdr:to>
    <xdr:sp macro="" textlink="">
      <xdr:nvSpPr>
        <xdr:cNvPr id="542" name="楕円 541"/>
        <xdr:cNvSpPr/>
      </xdr:nvSpPr>
      <xdr:spPr>
        <a:xfrm>
          <a:off x="14541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xdr:rowOff>
    </xdr:from>
    <xdr:to>
      <xdr:col>81</xdr:col>
      <xdr:colOff>50800</xdr:colOff>
      <xdr:row>85</xdr:row>
      <xdr:rowOff>54429</xdr:rowOff>
    </xdr:to>
    <xdr:cxnSp macro="">
      <xdr:nvCxnSpPr>
        <xdr:cNvPr id="543" name="直線コネクタ 542"/>
        <xdr:cNvCxnSpPr/>
      </xdr:nvCxnSpPr>
      <xdr:spPr>
        <a:xfrm>
          <a:off x="14592300" y="1458195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44" name="楕円 543"/>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85</xdr:row>
      <xdr:rowOff>8708</xdr:rowOff>
    </xdr:to>
    <xdr:cxnSp macro="">
      <xdr:nvCxnSpPr>
        <xdr:cNvPr id="545" name="直線コネクタ 544"/>
        <xdr:cNvCxnSpPr/>
      </xdr:nvCxnSpPr>
      <xdr:spPr>
        <a:xfrm>
          <a:off x="13703300" y="14268450"/>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46"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47"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4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49"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96356</xdr:rowOff>
    </xdr:from>
    <xdr:ext cx="405111" cy="259045"/>
    <xdr:sp macro="" textlink="">
      <xdr:nvSpPr>
        <xdr:cNvPr id="550" name="n_1mainValue【消防施設】&#10;有形固定資産減価償却率"/>
        <xdr:cNvSpPr txBox="1"/>
      </xdr:nvSpPr>
      <xdr:spPr>
        <a:xfrm>
          <a:off x="15266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50635</xdr:rowOff>
    </xdr:from>
    <xdr:ext cx="405111" cy="259045"/>
    <xdr:sp macro="" textlink="">
      <xdr:nvSpPr>
        <xdr:cNvPr id="551" name="n_2mainValue【消防施設】&#10;有形固定資産減価償却率"/>
        <xdr:cNvSpPr txBox="1"/>
      </xdr:nvSpPr>
      <xdr:spPr>
        <a:xfrm>
          <a:off x="14389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52" name="n_3mainValue【消防施設】&#10;有形固定資産減価償却率"/>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3" name="直線コネクタ 56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4" name="テキスト ボックス 56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5" name="直線コネクタ 56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6" name="テキスト ボックス 56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7" name="直線コネクタ 56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8" name="テキスト ボックス 56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9" name="直線コネクタ 56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0" name="テキスト ボックス 56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1" name="直線コネクタ 57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2" name="テキスト ボックス 57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3" name="直線コネクタ 57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4" name="テキスト ボックス 57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78" name="直線コネクタ 577"/>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79"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80" name="直線コネクタ 579"/>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81"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82" name="直線コネクタ 581"/>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3"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4" name="フローチャート: 判断 58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85" name="フローチャート: 判断 584"/>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86" name="フローチャート: 判断 58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87" name="フローチャート: 判断 586"/>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88" name="フローチャート: 判断 587"/>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148952</xdr:rowOff>
    </xdr:from>
    <xdr:to>
      <xdr:col>116</xdr:col>
      <xdr:colOff>114300</xdr:colOff>
      <xdr:row>84</xdr:row>
      <xdr:rowOff>79102</xdr:rowOff>
    </xdr:to>
    <xdr:sp macro="" textlink="">
      <xdr:nvSpPr>
        <xdr:cNvPr id="594" name="楕円 593"/>
        <xdr:cNvSpPr/>
      </xdr:nvSpPr>
      <xdr:spPr>
        <a:xfrm>
          <a:off x="22110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379</xdr:rowOff>
    </xdr:from>
    <xdr:ext cx="469744" cy="259045"/>
    <xdr:sp macro="" textlink="">
      <xdr:nvSpPr>
        <xdr:cNvPr id="595" name="【消防施設】&#10;一人当たり面積該当値テキスト"/>
        <xdr:cNvSpPr txBox="1"/>
      </xdr:nvSpPr>
      <xdr:spPr>
        <a:xfrm>
          <a:off x="22199600"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162016</xdr:rowOff>
    </xdr:from>
    <xdr:to>
      <xdr:col>112</xdr:col>
      <xdr:colOff>38100</xdr:colOff>
      <xdr:row>84</xdr:row>
      <xdr:rowOff>92166</xdr:rowOff>
    </xdr:to>
    <xdr:sp macro="" textlink="">
      <xdr:nvSpPr>
        <xdr:cNvPr id="596" name="楕円 595"/>
        <xdr:cNvSpPr/>
      </xdr:nvSpPr>
      <xdr:spPr>
        <a:xfrm>
          <a:off x="2127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28302</xdr:rowOff>
    </xdr:from>
    <xdr:to>
      <xdr:col>116</xdr:col>
      <xdr:colOff>63500</xdr:colOff>
      <xdr:row>84</xdr:row>
      <xdr:rowOff>41366</xdr:rowOff>
    </xdr:to>
    <xdr:cxnSp macro="">
      <xdr:nvCxnSpPr>
        <xdr:cNvPr id="597" name="直線コネクタ 596"/>
        <xdr:cNvCxnSpPr/>
      </xdr:nvCxnSpPr>
      <xdr:spPr>
        <a:xfrm flipV="1">
          <a:off x="21323300" y="144301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363</xdr:rowOff>
    </xdr:from>
    <xdr:to>
      <xdr:col>107</xdr:col>
      <xdr:colOff>101600</xdr:colOff>
      <xdr:row>84</xdr:row>
      <xdr:rowOff>101963</xdr:rowOff>
    </xdr:to>
    <xdr:sp macro="" textlink="">
      <xdr:nvSpPr>
        <xdr:cNvPr id="598" name="楕円 597"/>
        <xdr:cNvSpPr/>
      </xdr:nvSpPr>
      <xdr:spPr>
        <a:xfrm>
          <a:off x="20383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41366</xdr:rowOff>
    </xdr:from>
    <xdr:to>
      <xdr:col>111</xdr:col>
      <xdr:colOff>177800</xdr:colOff>
      <xdr:row>84</xdr:row>
      <xdr:rowOff>51163</xdr:rowOff>
    </xdr:to>
    <xdr:cxnSp macro="">
      <xdr:nvCxnSpPr>
        <xdr:cNvPr id="599" name="直線コネクタ 598"/>
        <xdr:cNvCxnSpPr/>
      </xdr:nvCxnSpPr>
      <xdr:spPr>
        <a:xfrm flipV="1">
          <a:off x="20434300" y="14443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140788</xdr:rowOff>
    </xdr:from>
    <xdr:to>
      <xdr:col>102</xdr:col>
      <xdr:colOff>165100</xdr:colOff>
      <xdr:row>83</xdr:row>
      <xdr:rowOff>70938</xdr:rowOff>
    </xdr:to>
    <xdr:sp macro="" textlink="">
      <xdr:nvSpPr>
        <xdr:cNvPr id="600" name="楕円 599"/>
        <xdr:cNvSpPr/>
      </xdr:nvSpPr>
      <xdr:spPr>
        <a:xfrm>
          <a:off x="19494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20138</xdr:rowOff>
    </xdr:from>
    <xdr:to>
      <xdr:col>107</xdr:col>
      <xdr:colOff>50800</xdr:colOff>
      <xdr:row>84</xdr:row>
      <xdr:rowOff>51163</xdr:rowOff>
    </xdr:to>
    <xdr:cxnSp macro="">
      <xdr:nvCxnSpPr>
        <xdr:cNvPr id="601" name="直線コネクタ 600"/>
        <xdr:cNvCxnSpPr/>
      </xdr:nvCxnSpPr>
      <xdr:spPr>
        <a:xfrm>
          <a:off x="19545300" y="1425048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02"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03" name="n_2ave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04" name="n_3ave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05"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108693</xdr:rowOff>
    </xdr:from>
    <xdr:ext cx="469744" cy="259045"/>
    <xdr:sp macro="" textlink="">
      <xdr:nvSpPr>
        <xdr:cNvPr id="606" name="n_1main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118490</xdr:rowOff>
    </xdr:from>
    <xdr:ext cx="469744" cy="259045"/>
    <xdr:sp macro="" textlink="">
      <xdr:nvSpPr>
        <xdr:cNvPr id="607" name="n_2mainValue【消防施設】&#10;一人当たり面積"/>
        <xdr:cNvSpPr txBox="1"/>
      </xdr:nvSpPr>
      <xdr:spPr>
        <a:xfrm>
          <a:off x="20199427" y="141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87465</xdr:rowOff>
    </xdr:from>
    <xdr:ext cx="469744" cy="259045"/>
    <xdr:sp macro="" textlink="">
      <xdr:nvSpPr>
        <xdr:cNvPr id="608" name="n_3mainValue【消防施設】&#10;一人当たり面積"/>
        <xdr:cNvSpPr txBox="1"/>
      </xdr:nvSpPr>
      <xdr:spPr>
        <a:xfrm>
          <a:off x="19310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33" name="直線コネクタ 632"/>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34"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35" name="直線コネクタ 634"/>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36"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37" name="直線コネクタ 636"/>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38"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39" name="フローチャート: 判断 63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0" name="フローチャート: 判断 639"/>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41" name="フローチャート: 判断 640"/>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42" name="フローチャート: 判断 641"/>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43" name="フローチャート: 判断 642"/>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63500</xdr:rowOff>
    </xdr:from>
    <xdr:to>
      <xdr:col>85</xdr:col>
      <xdr:colOff>177800</xdr:colOff>
      <xdr:row>106</xdr:row>
      <xdr:rowOff>165100</xdr:rowOff>
    </xdr:to>
    <xdr:sp macro="" textlink="">
      <xdr:nvSpPr>
        <xdr:cNvPr id="649" name="楕円 648"/>
        <xdr:cNvSpPr/>
      </xdr:nvSpPr>
      <xdr:spPr>
        <a:xfrm>
          <a:off x="16268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41927</xdr:rowOff>
    </xdr:from>
    <xdr:ext cx="405111" cy="259045"/>
    <xdr:sp macro="" textlink="">
      <xdr:nvSpPr>
        <xdr:cNvPr id="650" name="【庁舎】&#10;有形固定資産減価償却率該当値テキスト"/>
        <xdr:cNvSpPr txBox="1"/>
      </xdr:nvSpPr>
      <xdr:spPr>
        <a:xfrm>
          <a:off x="16357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51" name="楕円 650"/>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114300</xdr:rowOff>
    </xdr:to>
    <xdr:cxnSp macro="">
      <xdr:nvCxnSpPr>
        <xdr:cNvPr id="652" name="直線コネクタ 651"/>
        <xdr:cNvCxnSpPr/>
      </xdr:nvCxnSpPr>
      <xdr:spPr>
        <a:xfrm>
          <a:off x="15481300" y="1824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653" name="楕円 652"/>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76200</xdr:rowOff>
    </xdr:to>
    <xdr:cxnSp macro="">
      <xdr:nvCxnSpPr>
        <xdr:cNvPr id="654" name="直線コネクタ 653"/>
        <xdr:cNvCxnSpPr/>
      </xdr:nvCxnSpPr>
      <xdr:spPr>
        <a:xfrm>
          <a:off x="14592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655" name="楕円 654"/>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38100</xdr:rowOff>
    </xdr:to>
    <xdr:cxnSp macro="">
      <xdr:nvCxnSpPr>
        <xdr:cNvPr id="656" name="直線コネクタ 655"/>
        <xdr:cNvCxnSpPr/>
      </xdr:nvCxnSpPr>
      <xdr:spPr>
        <a:xfrm>
          <a:off x="13703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57"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58"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59"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60"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661"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662" name="n_2mainValue【庁舎】&#10;有形固定資産減価償却率"/>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663" name="n_3mainValue【庁舎】&#10;有形固定資産減価償却率"/>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87" name="直線コネクタ 686"/>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88"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89" name="直線コネクタ 688"/>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90"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91" name="直線コネクタ 690"/>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92"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93" name="フローチャート: 判断 692"/>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94" name="フローチャート: 判断 693"/>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95" name="フローチャート: 判断 694"/>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96" name="フローチャート: 判断 69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97" name="フローチャート: 判断 696"/>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130811</xdr:rowOff>
    </xdr:from>
    <xdr:to>
      <xdr:col>116</xdr:col>
      <xdr:colOff>114300</xdr:colOff>
      <xdr:row>106</xdr:row>
      <xdr:rowOff>60961</xdr:rowOff>
    </xdr:to>
    <xdr:sp macro="" textlink="">
      <xdr:nvSpPr>
        <xdr:cNvPr id="703" name="楕円 702"/>
        <xdr:cNvSpPr/>
      </xdr:nvSpPr>
      <xdr:spPr>
        <a:xfrm>
          <a:off x="221107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109238</xdr:rowOff>
    </xdr:from>
    <xdr:ext cx="469744" cy="259045"/>
    <xdr:sp macro="" textlink="">
      <xdr:nvSpPr>
        <xdr:cNvPr id="704" name="【庁舎】&#10;一人当たり面積該当値テキスト"/>
        <xdr:cNvSpPr txBox="1"/>
      </xdr:nvSpPr>
      <xdr:spPr>
        <a:xfrm>
          <a:off x="22199600"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144780</xdr:rowOff>
    </xdr:from>
    <xdr:to>
      <xdr:col>112</xdr:col>
      <xdr:colOff>38100</xdr:colOff>
      <xdr:row>106</xdr:row>
      <xdr:rowOff>74930</xdr:rowOff>
    </xdr:to>
    <xdr:sp macro="" textlink="">
      <xdr:nvSpPr>
        <xdr:cNvPr id="705" name="楕円 704"/>
        <xdr:cNvSpPr/>
      </xdr:nvSpPr>
      <xdr:spPr>
        <a:xfrm>
          <a:off x="21272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10161</xdr:rowOff>
    </xdr:from>
    <xdr:to>
      <xdr:col>116</xdr:col>
      <xdr:colOff>63500</xdr:colOff>
      <xdr:row>106</xdr:row>
      <xdr:rowOff>24130</xdr:rowOff>
    </xdr:to>
    <xdr:cxnSp macro="">
      <xdr:nvCxnSpPr>
        <xdr:cNvPr id="706" name="直線コネクタ 705"/>
        <xdr:cNvCxnSpPr/>
      </xdr:nvCxnSpPr>
      <xdr:spPr>
        <a:xfrm flipV="1">
          <a:off x="21323300" y="1818386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153670</xdr:rowOff>
    </xdr:from>
    <xdr:to>
      <xdr:col>107</xdr:col>
      <xdr:colOff>101600</xdr:colOff>
      <xdr:row>106</xdr:row>
      <xdr:rowOff>83820</xdr:rowOff>
    </xdr:to>
    <xdr:sp macro="" textlink="">
      <xdr:nvSpPr>
        <xdr:cNvPr id="707" name="楕円 706"/>
        <xdr:cNvSpPr/>
      </xdr:nvSpPr>
      <xdr:spPr>
        <a:xfrm>
          <a:off x="20383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24130</xdr:rowOff>
    </xdr:from>
    <xdr:to>
      <xdr:col>111</xdr:col>
      <xdr:colOff>177800</xdr:colOff>
      <xdr:row>106</xdr:row>
      <xdr:rowOff>33020</xdr:rowOff>
    </xdr:to>
    <xdr:cxnSp macro="">
      <xdr:nvCxnSpPr>
        <xdr:cNvPr id="708" name="直線コネクタ 707"/>
        <xdr:cNvCxnSpPr/>
      </xdr:nvCxnSpPr>
      <xdr:spPr>
        <a:xfrm flipV="1">
          <a:off x="20434300" y="18197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165100</xdr:rowOff>
    </xdr:from>
    <xdr:to>
      <xdr:col>102</xdr:col>
      <xdr:colOff>165100</xdr:colOff>
      <xdr:row>106</xdr:row>
      <xdr:rowOff>95250</xdr:rowOff>
    </xdr:to>
    <xdr:sp macro="" textlink="">
      <xdr:nvSpPr>
        <xdr:cNvPr id="709" name="楕円 708"/>
        <xdr:cNvSpPr/>
      </xdr:nvSpPr>
      <xdr:spPr>
        <a:xfrm>
          <a:off x="194945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33020</xdr:rowOff>
    </xdr:from>
    <xdr:to>
      <xdr:col>107</xdr:col>
      <xdr:colOff>50800</xdr:colOff>
      <xdr:row>106</xdr:row>
      <xdr:rowOff>44450</xdr:rowOff>
    </xdr:to>
    <xdr:cxnSp macro="">
      <xdr:nvCxnSpPr>
        <xdr:cNvPr id="710" name="直線コネクタ 709"/>
        <xdr:cNvCxnSpPr/>
      </xdr:nvCxnSpPr>
      <xdr:spPr>
        <a:xfrm flipV="1">
          <a:off x="19545300" y="18206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11"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12"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13"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14"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66057</xdr:rowOff>
    </xdr:from>
    <xdr:ext cx="469744" cy="259045"/>
    <xdr:sp macro="" textlink="">
      <xdr:nvSpPr>
        <xdr:cNvPr id="715" name="n_1mainValue【庁舎】&#10;一人当たり面積"/>
        <xdr:cNvSpPr txBox="1"/>
      </xdr:nvSpPr>
      <xdr:spPr>
        <a:xfrm>
          <a:off x="21075727"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74947</xdr:rowOff>
    </xdr:from>
    <xdr:ext cx="469744" cy="259045"/>
    <xdr:sp macro="" textlink="">
      <xdr:nvSpPr>
        <xdr:cNvPr id="716" name="n_2mainValue【庁舎】&#10;一人当たり面積"/>
        <xdr:cNvSpPr txBox="1"/>
      </xdr:nvSpPr>
      <xdr:spPr>
        <a:xfrm>
          <a:off x="20199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86377</xdr:rowOff>
    </xdr:from>
    <xdr:ext cx="469744" cy="259045"/>
    <xdr:sp macro="" textlink="">
      <xdr:nvSpPr>
        <xdr:cNvPr id="717" name="n_3mainValue【庁舎】&#10;一人当たり面積"/>
        <xdr:cNvSpPr txBox="1"/>
      </xdr:nvSpPr>
      <xdr:spPr>
        <a:xfrm>
          <a:off x="1931042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庁舎、消防施設を除く各施設の有形固定資産減価償却率は、類似団体内平均値と大きな乖離はないが、</a:t>
          </a:r>
          <a:r>
            <a:rPr kumimoji="1" lang="ja-JP" altLang="en-US" sz="1100">
              <a:solidFill>
                <a:schemeClr val="dk1"/>
              </a:solidFill>
              <a:effectLst/>
              <a:latin typeface="+mn-lt"/>
              <a:ea typeface="+mn-ea"/>
              <a:cs typeface="+mn-cs"/>
            </a:rPr>
            <a:t>一般廃棄物処理施設、体育館・プール、福祉施設については、有形固定資産減価償却率が７０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前後となっており運用年数の経過による老朽化が心配される。</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等に基づき、</a:t>
          </a:r>
          <a:r>
            <a:rPr kumimoji="1" lang="ja-JP" altLang="ja-JP" sz="1100">
              <a:solidFill>
                <a:schemeClr val="dk1"/>
              </a:solidFill>
              <a:effectLst/>
              <a:latin typeface="+mn-lt"/>
              <a:ea typeface="+mn-ea"/>
              <a:cs typeface="+mn-cs"/>
            </a:rPr>
            <a:t>長寿命化や統廃合の推進、</a:t>
          </a:r>
          <a:r>
            <a:rPr kumimoji="1" lang="ja-JP" altLang="en-US" sz="1100">
              <a:solidFill>
                <a:schemeClr val="dk1"/>
              </a:solidFill>
              <a:effectLst/>
              <a:latin typeface="+mn-lt"/>
              <a:ea typeface="+mn-ea"/>
              <a:cs typeface="+mn-cs"/>
            </a:rPr>
            <a:t>近隣市町との</a:t>
          </a:r>
          <a:r>
            <a:rPr kumimoji="1" lang="ja-JP" altLang="ja-JP" sz="1100">
              <a:solidFill>
                <a:schemeClr val="dk1"/>
              </a:solidFill>
              <a:effectLst/>
              <a:latin typeface="+mn-lt"/>
              <a:ea typeface="+mn-ea"/>
              <a:cs typeface="+mn-cs"/>
            </a:rPr>
            <a:t>広域化等の検討をしていく必要がある。庁舎と消防施設の有形固定資産減価償却率は、</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85.4%</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く上</a:t>
          </a:r>
          <a:r>
            <a:rPr kumimoji="1" lang="ja-JP" altLang="en-US" sz="1100">
              <a:solidFill>
                <a:schemeClr val="dk1"/>
              </a:solidFill>
              <a:effectLst/>
              <a:latin typeface="+mn-lt"/>
              <a:ea typeface="+mn-ea"/>
              <a:cs typeface="+mn-cs"/>
            </a:rPr>
            <a:t>回る数値となっている</a:t>
          </a:r>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、町有</a:t>
          </a:r>
          <a:r>
            <a:rPr kumimoji="1" lang="ja-JP" altLang="ja-JP" sz="1100">
              <a:solidFill>
                <a:schemeClr val="dk1"/>
              </a:solidFill>
              <a:effectLst/>
              <a:latin typeface="+mn-lt"/>
              <a:ea typeface="+mn-ea"/>
              <a:cs typeface="+mn-cs"/>
            </a:rPr>
            <a:t>資産の中でも大規模な施設であり、その更新、維持管理経費</a:t>
          </a:r>
          <a:r>
            <a:rPr kumimoji="1" lang="ja-JP" altLang="en-US" sz="1100">
              <a:solidFill>
                <a:schemeClr val="dk1"/>
              </a:solidFill>
              <a:effectLst/>
              <a:latin typeface="+mn-lt"/>
              <a:ea typeface="+mn-ea"/>
              <a:cs typeface="+mn-cs"/>
            </a:rPr>
            <a:t>等については、</a:t>
          </a:r>
          <a:r>
            <a:rPr kumimoji="1" lang="ja-JP" altLang="ja-JP" sz="1100">
              <a:solidFill>
                <a:schemeClr val="dk1"/>
              </a:solidFill>
              <a:effectLst/>
              <a:latin typeface="+mn-lt"/>
              <a:ea typeface="+mn-ea"/>
              <a:cs typeface="+mn-cs"/>
            </a:rPr>
            <a:t>町財政にとって大きな負担となることから、慎重な管理計画が必要となっている。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3780875</v>
      </c>
      <c r="BO4" s="462"/>
      <c r="BP4" s="462"/>
      <c r="BQ4" s="462"/>
      <c r="BR4" s="462"/>
      <c r="BS4" s="462"/>
      <c r="BT4" s="462"/>
      <c r="BU4" s="463"/>
      <c r="BV4" s="461">
        <v>3777875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3521394</v>
      </c>
      <c r="BO5" s="467"/>
      <c r="BP5" s="467"/>
      <c r="BQ5" s="467"/>
      <c r="BR5" s="467"/>
      <c r="BS5" s="467"/>
      <c r="BT5" s="467"/>
      <c r="BU5" s="468"/>
      <c r="BV5" s="466">
        <v>3597532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86.1</v>
      </c>
      <c r="CU5" s="437"/>
      <c r="CV5" s="437"/>
      <c r="CW5" s="437"/>
      <c r="CX5" s="437"/>
      <c r="CY5" s="437"/>
      <c r="CZ5" s="437"/>
      <c r="DA5" s="438"/>
      <c r="DB5" s="436">
        <v>85.4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259481</v>
      </c>
      <c r="BO6" s="467"/>
      <c r="BP6" s="467"/>
      <c r="BQ6" s="467"/>
      <c r="BR6" s="467"/>
      <c r="BS6" s="467"/>
      <c r="BT6" s="467"/>
      <c r="BU6" s="468"/>
      <c r="BV6" s="466">
        <v>180343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89.1</v>
      </c>
      <c r="CU6" s="620"/>
      <c r="CV6" s="620"/>
      <c r="CW6" s="620"/>
      <c r="CX6" s="620"/>
      <c r="CY6" s="620"/>
      <c r="CZ6" s="620"/>
      <c r="DA6" s="621"/>
      <c r="DB6" s="619">
        <v>89.5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120268</v>
      </c>
      <c r="BO7" s="467"/>
      <c r="BP7" s="467"/>
      <c r="BQ7" s="467"/>
      <c r="BR7" s="467"/>
      <c r="BS7" s="467"/>
      <c r="BT7" s="467"/>
      <c r="BU7" s="468"/>
      <c r="BV7" s="466">
        <v>24406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2339507</v>
      </c>
      <c r="CU7" s="467"/>
      <c r="CV7" s="467"/>
      <c r="CW7" s="467"/>
      <c r="CX7" s="467"/>
      <c r="CY7" s="467"/>
      <c r="CZ7" s="467"/>
      <c r="DA7" s="468"/>
      <c r="DB7" s="466">
        <v>2358381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139213</v>
      </c>
      <c r="BO8" s="467"/>
      <c r="BP8" s="467"/>
      <c r="BQ8" s="467"/>
      <c r="BR8" s="467"/>
      <c r="BS8" s="467"/>
      <c r="BT8" s="467"/>
      <c r="BU8" s="468"/>
      <c r="BV8" s="466">
        <v>155937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6837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-16724</v>
      </c>
      <c r="BO9" s="467"/>
      <c r="BP9" s="467"/>
      <c r="BQ9" s="467"/>
      <c r="BR9" s="467"/>
      <c r="BS9" s="467"/>
      <c r="BT9" s="467"/>
      <c r="BU9" s="468"/>
      <c r="BV9" s="466">
        <v>-17441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10.3</v>
      </c>
      <c r="CU9" s="437"/>
      <c r="CV9" s="437"/>
      <c r="CW9" s="437"/>
      <c r="CX9" s="437"/>
      <c r="CY9" s="437"/>
      <c r="CZ9" s="437"/>
      <c r="DA9" s="438"/>
      <c r="DB9" s="436">
        <v>10.8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7653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134422</v>
      </c>
      <c r="BO10" s="467"/>
      <c r="BP10" s="467"/>
      <c r="BQ10" s="467"/>
      <c r="BR10" s="467"/>
      <c r="BS10" s="467"/>
      <c r="BT10" s="467"/>
      <c r="BU10" s="468"/>
      <c r="BV10" s="466">
        <v>199665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6507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200000</v>
      </c>
      <c r="BO12" s="467"/>
      <c r="BP12" s="467"/>
      <c r="BQ12" s="467"/>
      <c r="BR12" s="467"/>
      <c r="BS12" s="467"/>
      <c r="BT12" s="467"/>
      <c r="BU12" s="468"/>
      <c r="BV12" s="466">
        <v>100000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6474</v>
      </c>
      <c r="S13" s="570"/>
      <c r="T13" s="570"/>
      <c r="U13" s="570"/>
      <c r="V13" s="571"/>
      <c r="W13" s="557" t="s">
        <v>142</v>
      </c>
      <c r="X13" s="479"/>
      <c r="Y13" s="479"/>
      <c r="Z13" s="479"/>
      <c r="AA13" s="479"/>
      <c r="AB13" s="480"/>
      <c r="AC13" s="442">
        <v>222</v>
      </c>
      <c r="AD13" s="443"/>
      <c r="AE13" s="443"/>
      <c r="AF13" s="443"/>
      <c r="AG13" s="444"/>
      <c r="AH13" s="442">
        <v>256</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-82302</v>
      </c>
      <c r="BO13" s="467"/>
      <c r="BP13" s="467"/>
      <c r="BQ13" s="467"/>
      <c r="BR13" s="467"/>
      <c r="BS13" s="467"/>
      <c r="BT13" s="467"/>
      <c r="BU13" s="468"/>
      <c r="BV13" s="466">
        <v>82224</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3.7</v>
      </c>
      <c r="CU13" s="437"/>
      <c r="CV13" s="437"/>
      <c r="CW13" s="437"/>
      <c r="CX13" s="437"/>
      <c r="CY13" s="437"/>
      <c r="CZ13" s="437"/>
      <c r="DA13" s="438"/>
      <c r="DB13" s="436">
        <v>3.2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6698</v>
      </c>
      <c r="S14" s="570"/>
      <c r="T14" s="570"/>
      <c r="U14" s="570"/>
      <c r="V14" s="571"/>
      <c r="W14" s="572"/>
      <c r="X14" s="482"/>
      <c r="Y14" s="482"/>
      <c r="Z14" s="482"/>
      <c r="AA14" s="482"/>
      <c r="AB14" s="483"/>
      <c r="AC14" s="562">
        <v>7.2</v>
      </c>
      <c r="AD14" s="563"/>
      <c r="AE14" s="563"/>
      <c r="AF14" s="563"/>
      <c r="AG14" s="564"/>
      <c r="AH14" s="562">
        <v>7.2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6671</v>
      </c>
      <c r="S15" s="570"/>
      <c r="T15" s="570"/>
      <c r="U15" s="570"/>
      <c r="V15" s="571"/>
      <c r="W15" s="557" t="s">
        <v>150</v>
      </c>
      <c r="X15" s="479"/>
      <c r="Y15" s="479"/>
      <c r="Z15" s="479"/>
      <c r="AA15" s="479"/>
      <c r="AB15" s="480"/>
      <c r="AC15" s="442">
        <v>531</v>
      </c>
      <c r="AD15" s="443"/>
      <c r="AE15" s="443"/>
      <c r="AF15" s="443"/>
      <c r="AG15" s="444"/>
      <c r="AH15" s="442">
        <v>626</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626802</v>
      </c>
      <c r="BO15" s="462"/>
      <c r="BP15" s="462"/>
      <c r="BQ15" s="462"/>
      <c r="BR15" s="462"/>
      <c r="BS15" s="462"/>
      <c r="BT15" s="462"/>
      <c r="BU15" s="463"/>
      <c r="BV15" s="461">
        <v>635149</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17.100000000000001</v>
      </c>
      <c r="AD16" s="563"/>
      <c r="AE16" s="563"/>
      <c r="AF16" s="563"/>
      <c r="AG16" s="564"/>
      <c r="AH16" s="562">
        <v>17.5</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2096213</v>
      </c>
      <c r="BO16" s="467"/>
      <c r="BP16" s="467"/>
      <c r="BQ16" s="467"/>
      <c r="BR16" s="467"/>
      <c r="BS16" s="467"/>
      <c r="BT16" s="467"/>
      <c r="BU16" s="468"/>
      <c r="BV16" s="466">
        <v>2083599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2350</v>
      </c>
      <c r="AD17" s="443"/>
      <c r="AE17" s="443"/>
      <c r="AF17" s="443"/>
      <c r="AG17" s="444"/>
      <c r="AH17" s="442">
        <v>2691</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787816</v>
      </c>
      <c r="BO17" s="467"/>
      <c r="BP17" s="467"/>
      <c r="BQ17" s="467"/>
      <c r="BR17" s="467"/>
      <c r="BS17" s="467"/>
      <c r="BT17" s="467"/>
      <c r="BU17" s="468"/>
      <c r="BV17" s="466">
        <v>801924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85.19</v>
      </c>
      <c r="M18" s="531"/>
      <c r="N18" s="531"/>
      <c r="O18" s="531"/>
      <c r="P18" s="531"/>
      <c r="Q18" s="531"/>
      <c r="R18" s="532"/>
      <c r="S18" s="532"/>
      <c r="T18" s="532"/>
      <c r="U18" s="532"/>
      <c r="V18" s="533"/>
      <c r="W18" s="547"/>
      <c r="X18" s="548"/>
      <c r="Y18" s="548"/>
      <c r="Z18" s="548"/>
      <c r="AA18" s="548"/>
      <c r="AB18" s="558"/>
      <c r="AC18" s="430">
        <v>75.7</v>
      </c>
      <c r="AD18" s="431"/>
      <c r="AE18" s="431"/>
      <c r="AF18" s="431"/>
      <c r="AG18" s="534"/>
      <c r="AH18" s="430">
        <v>75.3</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2036116</v>
      </c>
      <c r="BO18" s="467"/>
      <c r="BP18" s="467"/>
      <c r="BQ18" s="467"/>
      <c r="BR18" s="467"/>
      <c r="BS18" s="467"/>
      <c r="BT18" s="467"/>
      <c r="BU18" s="468"/>
      <c r="BV18" s="466">
        <v>2032444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80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2930245</v>
      </c>
      <c r="BO19" s="467"/>
      <c r="BP19" s="467"/>
      <c r="BQ19" s="467"/>
      <c r="BR19" s="467"/>
      <c r="BS19" s="467"/>
      <c r="BT19" s="467"/>
      <c r="BU19" s="468"/>
      <c r="BV19" s="466">
        <v>2881461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2832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3259889</v>
      </c>
      <c r="BO23" s="467"/>
      <c r="BP23" s="467"/>
      <c r="BQ23" s="467"/>
      <c r="BR23" s="467"/>
      <c r="BS23" s="467"/>
      <c r="BT23" s="467"/>
      <c r="BU23" s="468"/>
      <c r="BV23" s="466">
        <v>3294479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3060</v>
      </c>
      <c r="R24" s="443"/>
      <c r="S24" s="443"/>
      <c r="T24" s="443"/>
      <c r="U24" s="443"/>
      <c r="V24" s="444"/>
      <c r="W24" s="508"/>
      <c r="X24" s="499"/>
      <c r="Y24" s="500"/>
      <c r="Z24" s="439" t="s">
        <v>174</v>
      </c>
      <c r="AA24" s="440"/>
      <c r="AB24" s="440"/>
      <c r="AC24" s="440"/>
      <c r="AD24" s="440"/>
      <c r="AE24" s="440"/>
      <c r="AF24" s="440"/>
      <c r="AG24" s="441"/>
      <c r="AH24" s="442">
        <v>68</v>
      </c>
      <c r="AI24" s="443"/>
      <c r="AJ24" s="443"/>
      <c r="AK24" s="443"/>
      <c r="AL24" s="444"/>
      <c r="AM24" s="442">
        <v>190060</v>
      </c>
      <c r="AN24" s="443"/>
      <c r="AO24" s="443"/>
      <c r="AP24" s="443"/>
      <c r="AQ24" s="443"/>
      <c r="AR24" s="444"/>
      <c r="AS24" s="442">
        <v>2795</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3158199</v>
      </c>
      <c r="BO24" s="467"/>
      <c r="BP24" s="467"/>
      <c r="BQ24" s="467"/>
      <c r="BR24" s="467"/>
      <c r="BS24" s="467"/>
      <c r="BT24" s="467"/>
      <c r="BU24" s="468"/>
      <c r="BV24" s="466">
        <v>3183059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4950</v>
      </c>
      <c r="R25" s="443"/>
      <c r="S25" s="443"/>
      <c r="T25" s="443"/>
      <c r="U25" s="443"/>
      <c r="V25" s="444"/>
      <c r="W25" s="508"/>
      <c r="X25" s="499"/>
      <c r="Y25" s="500"/>
      <c r="Z25" s="439" t="s">
        <v>177</v>
      </c>
      <c r="AA25" s="440"/>
      <c r="AB25" s="440"/>
      <c r="AC25" s="440"/>
      <c r="AD25" s="440"/>
      <c r="AE25" s="440"/>
      <c r="AF25" s="440"/>
      <c r="AG25" s="441"/>
      <c r="AH25" s="442" t="s">
        <v>140</v>
      </c>
      <c r="AI25" s="443"/>
      <c r="AJ25" s="443"/>
      <c r="AK25" s="443"/>
      <c r="AL25" s="444"/>
      <c r="AM25" s="442" t="s">
        <v>140</v>
      </c>
      <c r="AN25" s="443"/>
      <c r="AO25" s="443"/>
      <c r="AP25" s="443"/>
      <c r="AQ25" s="443"/>
      <c r="AR25" s="444"/>
      <c r="AS25" s="442" t="s">
        <v>140</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636633</v>
      </c>
      <c r="BO25" s="462"/>
      <c r="BP25" s="462"/>
      <c r="BQ25" s="462"/>
      <c r="BR25" s="462"/>
      <c r="BS25" s="462"/>
      <c r="BT25" s="462"/>
      <c r="BU25" s="463"/>
      <c r="BV25" s="461">
        <v>760004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4370</v>
      </c>
      <c r="R26" s="443"/>
      <c r="S26" s="443"/>
      <c r="T26" s="443"/>
      <c r="U26" s="443"/>
      <c r="V26" s="444"/>
      <c r="W26" s="508"/>
      <c r="X26" s="499"/>
      <c r="Y26" s="500"/>
      <c r="Z26" s="439" t="s">
        <v>180</v>
      </c>
      <c r="AA26" s="521"/>
      <c r="AB26" s="521"/>
      <c r="AC26" s="521"/>
      <c r="AD26" s="521"/>
      <c r="AE26" s="521"/>
      <c r="AF26" s="521"/>
      <c r="AG26" s="522"/>
      <c r="AH26" s="442">
        <v>4</v>
      </c>
      <c r="AI26" s="443"/>
      <c r="AJ26" s="443"/>
      <c r="AK26" s="443"/>
      <c r="AL26" s="444"/>
      <c r="AM26" s="442">
        <v>10484</v>
      </c>
      <c r="AN26" s="443"/>
      <c r="AO26" s="443"/>
      <c r="AP26" s="443"/>
      <c r="AQ26" s="443"/>
      <c r="AR26" s="444"/>
      <c r="AS26" s="442">
        <v>2621</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2730</v>
      </c>
      <c r="R27" s="443"/>
      <c r="S27" s="443"/>
      <c r="T27" s="443"/>
      <c r="U27" s="443"/>
      <c r="V27" s="444"/>
      <c r="W27" s="508"/>
      <c r="X27" s="499"/>
      <c r="Y27" s="500"/>
      <c r="Z27" s="439" t="s">
        <v>183</v>
      </c>
      <c r="AA27" s="440"/>
      <c r="AB27" s="440"/>
      <c r="AC27" s="440"/>
      <c r="AD27" s="440"/>
      <c r="AE27" s="440"/>
      <c r="AF27" s="440"/>
      <c r="AG27" s="441"/>
      <c r="AH27" s="442">
        <v>6</v>
      </c>
      <c r="AI27" s="443"/>
      <c r="AJ27" s="443"/>
      <c r="AK27" s="443"/>
      <c r="AL27" s="444"/>
      <c r="AM27" s="442">
        <v>19326</v>
      </c>
      <c r="AN27" s="443"/>
      <c r="AO27" s="443"/>
      <c r="AP27" s="443"/>
      <c r="AQ27" s="443"/>
      <c r="AR27" s="444"/>
      <c r="AS27" s="442">
        <v>3221</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140</v>
      </c>
      <c r="BO27" s="470"/>
      <c r="BP27" s="470"/>
      <c r="BQ27" s="470"/>
      <c r="BR27" s="470"/>
      <c r="BS27" s="470"/>
      <c r="BT27" s="470"/>
      <c r="BU27" s="471"/>
      <c r="BV27" s="469" t="s">
        <v>140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2080</v>
      </c>
      <c r="R28" s="443"/>
      <c r="S28" s="443"/>
      <c r="T28" s="443"/>
      <c r="U28" s="443"/>
      <c r="V28" s="444"/>
      <c r="W28" s="508"/>
      <c r="X28" s="499"/>
      <c r="Y28" s="500"/>
      <c r="Z28" s="439" t="s">
        <v>186</v>
      </c>
      <c r="AA28" s="440"/>
      <c r="AB28" s="440"/>
      <c r="AC28" s="440"/>
      <c r="AD28" s="440"/>
      <c r="AE28" s="440"/>
      <c r="AF28" s="440"/>
      <c r="AG28" s="441"/>
      <c r="AH28" s="442" t="s">
        <v>140</v>
      </c>
      <c r="AI28" s="443"/>
      <c r="AJ28" s="443"/>
      <c r="AK28" s="443"/>
      <c r="AL28" s="444"/>
      <c r="AM28" s="442" t="s">
        <v>140</v>
      </c>
      <c r="AN28" s="443"/>
      <c r="AO28" s="443"/>
      <c r="AP28" s="443"/>
      <c r="AQ28" s="443"/>
      <c r="AR28" s="444"/>
      <c r="AS28" s="442" t="s">
        <v>140</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1142392</v>
      </c>
      <c r="BO28" s="462"/>
      <c r="BP28" s="462"/>
      <c r="BQ28" s="462"/>
      <c r="BR28" s="462"/>
      <c r="BS28" s="462"/>
      <c r="BT28" s="462"/>
      <c r="BU28" s="463"/>
      <c r="BV28" s="461">
        <v>1207970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6</v>
      </c>
      <c r="M29" s="443"/>
      <c r="N29" s="443"/>
      <c r="O29" s="443"/>
      <c r="P29" s="444"/>
      <c r="Q29" s="442">
        <v>1870</v>
      </c>
      <c r="R29" s="443"/>
      <c r="S29" s="443"/>
      <c r="T29" s="443"/>
      <c r="U29" s="443"/>
      <c r="V29" s="444"/>
      <c r="W29" s="509"/>
      <c r="X29" s="510"/>
      <c r="Y29" s="511"/>
      <c r="Z29" s="439" t="s">
        <v>189</v>
      </c>
      <c r="AA29" s="440"/>
      <c r="AB29" s="440"/>
      <c r="AC29" s="440"/>
      <c r="AD29" s="440"/>
      <c r="AE29" s="440"/>
      <c r="AF29" s="440"/>
      <c r="AG29" s="441"/>
      <c r="AH29" s="442">
        <v>74</v>
      </c>
      <c r="AI29" s="443"/>
      <c r="AJ29" s="443"/>
      <c r="AK29" s="443"/>
      <c r="AL29" s="444"/>
      <c r="AM29" s="442">
        <v>209386</v>
      </c>
      <c r="AN29" s="443"/>
      <c r="AO29" s="443"/>
      <c r="AP29" s="443"/>
      <c r="AQ29" s="443"/>
      <c r="AR29" s="444"/>
      <c r="AS29" s="442">
        <v>2830</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t="s">
        <v>140</v>
      </c>
      <c r="BO29" s="467"/>
      <c r="BP29" s="467"/>
      <c r="BQ29" s="467"/>
      <c r="BR29" s="467"/>
      <c r="BS29" s="467"/>
      <c r="BT29" s="467"/>
      <c r="BU29" s="468"/>
      <c r="BV29" s="466" t="s">
        <v>140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915915</v>
      </c>
      <c r="BO30" s="470"/>
      <c r="BP30" s="470"/>
      <c r="BQ30" s="470"/>
      <c r="BR30" s="470"/>
      <c r="BS30" s="470"/>
      <c r="BT30" s="470"/>
      <c r="BU30" s="471"/>
      <c r="BV30" s="469">
        <v>943964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岩地集落排水事業特別会計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西豆衛生プラント組合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（一財）松崎町振興公社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温泉事業会計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石部集落排水事業特別会計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下田地区消防組合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伊豆まつざき荘事業会計</v>
      </c>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IF('各会計、関係団体の財政状況及び健全化判断比率'!B36="","",'各会計、関係団体の財政状況及び健全化判断比率'!B36)</f>
        <v>雲見集落排水事業特別会計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一部事務組合下田メディカルセンター（事業会計分）</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一部事務組合下田メディカルセンター（普通会計分）</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静岡県市町総合事務組合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静岡県後期高齢者医療広域連合(事業会計分）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静岡県後期高齢者医療広域連合(普通会計分）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静岡地方税滞納整理機構</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Kb8Jx8JpnKW0JpnZv8FkVG5GQjqafGBf+DipSZyvqF7xDysZw7BwLhO9Mj1jlMdLMLIg5d0wEG1a6RHbX5Whbw==" saltValue="bw/Z2jcJNN9qsTekJRU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639032</v>
      </c>
      <c r="S5" s="734"/>
      <c r="T5" s="734"/>
      <c r="U5" s="734"/>
      <c r="V5" s="734"/>
      <c r="W5" s="734"/>
      <c r="X5" s="734"/>
      <c r="Y5" s="777"/>
      <c r="Z5" s="795">
        <v>16.899999999999999</v>
      </c>
      <c r="AA5" s="795"/>
      <c r="AB5" s="795"/>
      <c r="AC5" s="795"/>
      <c r="AD5" s="796">
        <v>639032</v>
      </c>
      <c r="AE5" s="796"/>
      <c r="AF5" s="796"/>
      <c r="AG5" s="796"/>
      <c r="AH5" s="796"/>
      <c r="AI5" s="796"/>
      <c r="AJ5" s="796"/>
      <c r="AK5" s="796"/>
      <c r="AL5" s="778">
        <v>28</v>
      </c>
      <c r="AM5" s="749"/>
      <c r="AN5" s="749"/>
      <c r="AO5" s="779"/>
      <c r="AP5" s="744" t="s">
        <v>227</v>
      </c>
      <c r="AQ5" s="745"/>
      <c r="AR5" s="745"/>
      <c r="AS5" s="745"/>
      <c r="AT5" s="745"/>
      <c r="AU5" s="745"/>
      <c r="AV5" s="745"/>
      <c r="AW5" s="745"/>
      <c r="AX5" s="745"/>
      <c r="AY5" s="745"/>
      <c r="AZ5" s="745"/>
      <c r="BA5" s="745"/>
      <c r="BB5" s="745"/>
      <c r="BC5" s="745"/>
      <c r="BD5" s="745"/>
      <c r="BE5" s="745"/>
      <c r="BF5" s="746"/>
      <c r="BG5" s="678">
        <v>623512</v>
      </c>
      <c r="BH5" s="679"/>
      <c r="BI5" s="679"/>
      <c r="BJ5" s="679"/>
      <c r="BK5" s="679"/>
      <c r="BL5" s="679"/>
      <c r="BM5" s="679"/>
      <c r="BN5" s="680"/>
      <c r="BO5" s="715">
        <v>97.6</v>
      </c>
      <c r="BP5" s="715"/>
      <c r="BQ5" s="715"/>
      <c r="BR5" s="715"/>
      <c r="BS5" s="716" t="s">
        <v>140</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29804</v>
      </c>
      <c r="S6" s="679"/>
      <c r="T6" s="679"/>
      <c r="U6" s="679"/>
      <c r="V6" s="679"/>
      <c r="W6" s="679"/>
      <c r="X6" s="679"/>
      <c r="Y6" s="680"/>
      <c r="Z6" s="715">
        <v>0.8</v>
      </c>
      <c r="AA6" s="715"/>
      <c r="AB6" s="715"/>
      <c r="AC6" s="715"/>
      <c r="AD6" s="716">
        <v>29804</v>
      </c>
      <c r="AE6" s="716"/>
      <c r="AF6" s="716"/>
      <c r="AG6" s="716"/>
      <c r="AH6" s="716"/>
      <c r="AI6" s="716"/>
      <c r="AJ6" s="716"/>
      <c r="AK6" s="716"/>
      <c r="AL6" s="681">
        <v>1.3</v>
      </c>
      <c r="AM6" s="682"/>
      <c r="AN6" s="682"/>
      <c r="AO6" s="717"/>
      <c r="AP6" s="675" t="s">
        <v>232</v>
      </c>
      <c r="AQ6" s="676"/>
      <c r="AR6" s="676"/>
      <c r="AS6" s="676"/>
      <c r="AT6" s="676"/>
      <c r="AU6" s="676"/>
      <c r="AV6" s="676"/>
      <c r="AW6" s="676"/>
      <c r="AX6" s="676"/>
      <c r="AY6" s="676"/>
      <c r="AZ6" s="676"/>
      <c r="BA6" s="676"/>
      <c r="BB6" s="676"/>
      <c r="BC6" s="676"/>
      <c r="BD6" s="676"/>
      <c r="BE6" s="676"/>
      <c r="BF6" s="677"/>
      <c r="BG6" s="678">
        <v>623512</v>
      </c>
      <c r="BH6" s="679"/>
      <c r="BI6" s="679"/>
      <c r="BJ6" s="679"/>
      <c r="BK6" s="679"/>
      <c r="BL6" s="679"/>
      <c r="BM6" s="679"/>
      <c r="BN6" s="680"/>
      <c r="BO6" s="715">
        <v>97.6</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45426</v>
      </c>
      <c r="CS6" s="679"/>
      <c r="CT6" s="679"/>
      <c r="CU6" s="679"/>
      <c r="CV6" s="679"/>
      <c r="CW6" s="679"/>
      <c r="CX6" s="679"/>
      <c r="CY6" s="680"/>
      <c r="CZ6" s="778">
        <v>1.3</v>
      </c>
      <c r="DA6" s="749"/>
      <c r="DB6" s="749"/>
      <c r="DC6" s="781"/>
      <c r="DD6" s="684" t="s">
        <v>233</v>
      </c>
      <c r="DE6" s="679"/>
      <c r="DF6" s="679"/>
      <c r="DG6" s="679"/>
      <c r="DH6" s="679"/>
      <c r="DI6" s="679"/>
      <c r="DJ6" s="679"/>
      <c r="DK6" s="679"/>
      <c r="DL6" s="679"/>
      <c r="DM6" s="679"/>
      <c r="DN6" s="679"/>
      <c r="DO6" s="679"/>
      <c r="DP6" s="680"/>
      <c r="DQ6" s="684">
        <v>45426</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522</v>
      </c>
      <c r="S7" s="679"/>
      <c r="T7" s="679"/>
      <c r="U7" s="679"/>
      <c r="V7" s="679"/>
      <c r="W7" s="679"/>
      <c r="X7" s="679"/>
      <c r="Y7" s="680"/>
      <c r="Z7" s="715">
        <v>0</v>
      </c>
      <c r="AA7" s="715"/>
      <c r="AB7" s="715"/>
      <c r="AC7" s="715"/>
      <c r="AD7" s="716">
        <v>522</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237580</v>
      </c>
      <c r="BH7" s="679"/>
      <c r="BI7" s="679"/>
      <c r="BJ7" s="679"/>
      <c r="BK7" s="679"/>
      <c r="BL7" s="679"/>
      <c r="BM7" s="679"/>
      <c r="BN7" s="680"/>
      <c r="BO7" s="715">
        <v>37.200000000000003</v>
      </c>
      <c r="BP7" s="715"/>
      <c r="BQ7" s="715"/>
      <c r="BR7" s="715"/>
      <c r="BS7" s="716" t="s">
        <v>139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825730</v>
      </c>
      <c r="CS7" s="679"/>
      <c r="CT7" s="679"/>
      <c r="CU7" s="679"/>
      <c r="CV7" s="679"/>
      <c r="CW7" s="679"/>
      <c r="CX7" s="679"/>
      <c r="CY7" s="680"/>
      <c r="CZ7" s="715">
        <v>23.4</v>
      </c>
      <c r="DA7" s="715"/>
      <c r="DB7" s="715"/>
      <c r="DC7" s="715"/>
      <c r="DD7" s="684">
        <v>144040</v>
      </c>
      <c r="DE7" s="679"/>
      <c r="DF7" s="679"/>
      <c r="DG7" s="679"/>
      <c r="DH7" s="679"/>
      <c r="DI7" s="679"/>
      <c r="DJ7" s="679"/>
      <c r="DK7" s="679"/>
      <c r="DL7" s="679"/>
      <c r="DM7" s="679"/>
      <c r="DN7" s="679"/>
      <c r="DO7" s="679"/>
      <c r="DP7" s="680"/>
      <c r="DQ7" s="684">
        <v>604431</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2424</v>
      </c>
      <c r="S8" s="679"/>
      <c r="T8" s="679"/>
      <c r="U8" s="679"/>
      <c r="V8" s="679"/>
      <c r="W8" s="679"/>
      <c r="X8" s="679"/>
      <c r="Y8" s="680"/>
      <c r="Z8" s="715">
        <v>0.1</v>
      </c>
      <c r="AA8" s="715"/>
      <c r="AB8" s="715"/>
      <c r="AC8" s="715"/>
      <c r="AD8" s="716">
        <v>2424</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11417</v>
      </c>
      <c r="BH8" s="679"/>
      <c r="BI8" s="679"/>
      <c r="BJ8" s="679"/>
      <c r="BK8" s="679"/>
      <c r="BL8" s="679"/>
      <c r="BM8" s="679"/>
      <c r="BN8" s="680"/>
      <c r="BO8" s="715">
        <v>1.8</v>
      </c>
      <c r="BP8" s="715"/>
      <c r="BQ8" s="715"/>
      <c r="BR8" s="715"/>
      <c r="BS8" s="684" t="s">
        <v>139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800147</v>
      </c>
      <c r="CS8" s="679"/>
      <c r="CT8" s="679"/>
      <c r="CU8" s="679"/>
      <c r="CV8" s="679"/>
      <c r="CW8" s="679"/>
      <c r="CX8" s="679"/>
      <c r="CY8" s="680"/>
      <c r="CZ8" s="715">
        <v>22.7</v>
      </c>
      <c r="DA8" s="715"/>
      <c r="DB8" s="715"/>
      <c r="DC8" s="715"/>
      <c r="DD8" s="684">
        <v>6774</v>
      </c>
      <c r="DE8" s="679"/>
      <c r="DF8" s="679"/>
      <c r="DG8" s="679"/>
      <c r="DH8" s="679"/>
      <c r="DI8" s="679"/>
      <c r="DJ8" s="679"/>
      <c r="DK8" s="679"/>
      <c r="DL8" s="679"/>
      <c r="DM8" s="679"/>
      <c r="DN8" s="679"/>
      <c r="DO8" s="679"/>
      <c r="DP8" s="680"/>
      <c r="DQ8" s="684">
        <v>498212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1624</v>
      </c>
      <c r="S9" s="679"/>
      <c r="T9" s="679"/>
      <c r="U9" s="679"/>
      <c r="V9" s="679"/>
      <c r="W9" s="679"/>
      <c r="X9" s="679"/>
      <c r="Y9" s="680"/>
      <c r="Z9" s="715">
        <v>0</v>
      </c>
      <c r="AA9" s="715"/>
      <c r="AB9" s="715"/>
      <c r="AC9" s="715"/>
      <c r="AD9" s="716">
        <v>1624</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193974</v>
      </c>
      <c r="BH9" s="679"/>
      <c r="BI9" s="679"/>
      <c r="BJ9" s="679"/>
      <c r="BK9" s="679"/>
      <c r="BL9" s="679"/>
      <c r="BM9" s="679"/>
      <c r="BN9" s="680"/>
      <c r="BO9" s="715">
        <v>30.4</v>
      </c>
      <c r="BP9" s="715"/>
      <c r="BQ9" s="715"/>
      <c r="BR9" s="715"/>
      <c r="BS9" s="684" t="s">
        <v>140</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397051</v>
      </c>
      <c r="CS9" s="679"/>
      <c r="CT9" s="679"/>
      <c r="CU9" s="679"/>
      <c r="CV9" s="679"/>
      <c r="CW9" s="679"/>
      <c r="CX9" s="679"/>
      <c r="CY9" s="680"/>
      <c r="CZ9" s="715">
        <v>11.3</v>
      </c>
      <c r="DA9" s="715"/>
      <c r="DB9" s="715"/>
      <c r="DC9" s="715"/>
      <c r="DD9" s="684">
        <v>16203</v>
      </c>
      <c r="DE9" s="679"/>
      <c r="DF9" s="679"/>
      <c r="DG9" s="679"/>
      <c r="DH9" s="679"/>
      <c r="DI9" s="679"/>
      <c r="DJ9" s="679"/>
      <c r="DK9" s="679"/>
      <c r="DL9" s="679"/>
      <c r="DM9" s="679"/>
      <c r="DN9" s="679"/>
      <c r="DO9" s="679"/>
      <c r="DP9" s="680"/>
      <c r="DQ9" s="684">
        <v>371445</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233</v>
      </c>
      <c r="AA10" s="715"/>
      <c r="AB10" s="715"/>
      <c r="AC10" s="715"/>
      <c r="AD10" s="716" t="s">
        <v>139</v>
      </c>
      <c r="AE10" s="716"/>
      <c r="AF10" s="716"/>
      <c r="AG10" s="716"/>
      <c r="AH10" s="716"/>
      <c r="AI10" s="716"/>
      <c r="AJ10" s="716"/>
      <c r="AK10" s="716"/>
      <c r="AL10" s="681" t="s">
        <v>140</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19204</v>
      </c>
      <c r="BH10" s="679"/>
      <c r="BI10" s="679"/>
      <c r="BJ10" s="679"/>
      <c r="BK10" s="679"/>
      <c r="BL10" s="679"/>
      <c r="BM10" s="679"/>
      <c r="BN10" s="680"/>
      <c r="BO10" s="715">
        <v>3</v>
      </c>
      <c r="BP10" s="715"/>
      <c r="BQ10" s="715"/>
      <c r="BR10" s="715"/>
      <c r="BS10" s="684" t="s">
        <v>233</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233</v>
      </c>
      <c r="CS10" s="679"/>
      <c r="CT10" s="679"/>
      <c r="CU10" s="679"/>
      <c r="CV10" s="679"/>
      <c r="CW10" s="679"/>
      <c r="CX10" s="679"/>
      <c r="CY10" s="680"/>
      <c r="CZ10" s="715" t="s">
        <v>139</v>
      </c>
      <c r="DA10" s="715"/>
      <c r="DB10" s="715"/>
      <c r="DC10" s="715"/>
      <c r="DD10" s="684" t="s">
        <v>139</v>
      </c>
      <c r="DE10" s="679"/>
      <c r="DF10" s="679"/>
      <c r="DG10" s="679"/>
      <c r="DH10" s="679"/>
      <c r="DI10" s="679"/>
      <c r="DJ10" s="679"/>
      <c r="DK10" s="679"/>
      <c r="DL10" s="679"/>
      <c r="DM10" s="679"/>
      <c r="DN10" s="679"/>
      <c r="DO10" s="679"/>
      <c r="DP10" s="680"/>
      <c r="DQ10" s="684" t="s">
        <v>233</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119855</v>
      </c>
      <c r="S11" s="679"/>
      <c r="T11" s="679"/>
      <c r="U11" s="679"/>
      <c r="V11" s="679"/>
      <c r="W11" s="679"/>
      <c r="X11" s="679"/>
      <c r="Y11" s="680"/>
      <c r="Z11" s="681">
        <v>3.2</v>
      </c>
      <c r="AA11" s="682"/>
      <c r="AB11" s="682"/>
      <c r="AC11" s="683"/>
      <c r="AD11" s="684">
        <v>119855</v>
      </c>
      <c r="AE11" s="679"/>
      <c r="AF11" s="679"/>
      <c r="AG11" s="679"/>
      <c r="AH11" s="679"/>
      <c r="AI11" s="679"/>
      <c r="AJ11" s="679"/>
      <c r="AK11" s="680"/>
      <c r="AL11" s="681">
        <v>5.2</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12985</v>
      </c>
      <c r="BH11" s="679"/>
      <c r="BI11" s="679"/>
      <c r="BJ11" s="679"/>
      <c r="BK11" s="679"/>
      <c r="BL11" s="679"/>
      <c r="BM11" s="679"/>
      <c r="BN11" s="680"/>
      <c r="BO11" s="715">
        <v>2</v>
      </c>
      <c r="BP11" s="715"/>
      <c r="BQ11" s="715"/>
      <c r="BR11" s="715"/>
      <c r="BS11" s="684" t="s">
        <v>139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195048</v>
      </c>
      <c r="CS11" s="679"/>
      <c r="CT11" s="679"/>
      <c r="CU11" s="679"/>
      <c r="CV11" s="679"/>
      <c r="CW11" s="679"/>
      <c r="CX11" s="679"/>
      <c r="CY11" s="680"/>
      <c r="CZ11" s="715">
        <v>5.5</v>
      </c>
      <c r="DA11" s="715"/>
      <c r="DB11" s="715"/>
      <c r="DC11" s="715"/>
      <c r="DD11" s="684">
        <v>38106</v>
      </c>
      <c r="DE11" s="679"/>
      <c r="DF11" s="679"/>
      <c r="DG11" s="679"/>
      <c r="DH11" s="679"/>
      <c r="DI11" s="679"/>
      <c r="DJ11" s="679"/>
      <c r="DK11" s="679"/>
      <c r="DL11" s="679"/>
      <c r="DM11" s="679"/>
      <c r="DN11" s="679"/>
      <c r="DO11" s="679"/>
      <c r="DP11" s="680"/>
      <c r="DQ11" s="684">
        <v>123284</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139</v>
      </c>
      <c r="S12" s="679"/>
      <c r="T12" s="679"/>
      <c r="U12" s="679"/>
      <c r="V12" s="679"/>
      <c r="W12" s="679"/>
      <c r="X12" s="679"/>
      <c r="Y12" s="680"/>
      <c r="Z12" s="715" t="s">
        <v>233</v>
      </c>
      <c r="AA12" s="715"/>
      <c r="AB12" s="715"/>
      <c r="AC12" s="715"/>
      <c r="AD12" s="716" t="s">
        <v>140</v>
      </c>
      <c r="AE12" s="716"/>
      <c r="AF12" s="716"/>
      <c r="AG12" s="716"/>
      <c r="AH12" s="716"/>
      <c r="AI12" s="716"/>
      <c r="AJ12" s="716"/>
      <c r="AK12" s="716"/>
      <c r="AL12" s="681" t="s">
        <v>139</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320734</v>
      </c>
      <c r="BH12" s="679"/>
      <c r="BI12" s="679"/>
      <c r="BJ12" s="679"/>
      <c r="BK12" s="679"/>
      <c r="BL12" s="679"/>
      <c r="BM12" s="679"/>
      <c r="BN12" s="680"/>
      <c r="BO12" s="715">
        <v>50.2</v>
      </c>
      <c r="BP12" s="715"/>
      <c r="BQ12" s="715"/>
      <c r="BR12" s="715"/>
      <c r="BS12" s="684" t="s">
        <v>140</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265586</v>
      </c>
      <c r="CS12" s="679"/>
      <c r="CT12" s="679"/>
      <c r="CU12" s="679"/>
      <c r="CV12" s="679"/>
      <c r="CW12" s="679"/>
      <c r="CX12" s="679"/>
      <c r="CY12" s="680"/>
      <c r="CZ12" s="715">
        <v>7.5</v>
      </c>
      <c r="DA12" s="715"/>
      <c r="DB12" s="715"/>
      <c r="DC12" s="715"/>
      <c r="DD12" s="684">
        <v>66822</v>
      </c>
      <c r="DE12" s="679"/>
      <c r="DF12" s="679"/>
      <c r="DG12" s="679"/>
      <c r="DH12" s="679"/>
      <c r="DI12" s="679"/>
      <c r="DJ12" s="679"/>
      <c r="DK12" s="679"/>
      <c r="DL12" s="679"/>
      <c r="DM12" s="679"/>
      <c r="DN12" s="679"/>
      <c r="DO12" s="679"/>
      <c r="DP12" s="680"/>
      <c r="DQ12" s="684">
        <v>158670</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140</v>
      </c>
      <c r="S13" s="679"/>
      <c r="T13" s="679"/>
      <c r="U13" s="679"/>
      <c r="V13" s="679"/>
      <c r="W13" s="679"/>
      <c r="X13" s="679"/>
      <c r="Y13" s="680"/>
      <c r="Z13" s="715" t="s">
        <v>233</v>
      </c>
      <c r="AA13" s="715"/>
      <c r="AB13" s="715"/>
      <c r="AC13" s="715"/>
      <c r="AD13" s="716" t="s">
        <v>139</v>
      </c>
      <c r="AE13" s="716"/>
      <c r="AF13" s="716"/>
      <c r="AG13" s="716"/>
      <c r="AH13" s="716"/>
      <c r="AI13" s="716"/>
      <c r="AJ13" s="716"/>
      <c r="AK13" s="716"/>
      <c r="AL13" s="681" t="s">
        <v>233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319044</v>
      </c>
      <c r="BH13" s="679"/>
      <c r="BI13" s="679"/>
      <c r="BJ13" s="679"/>
      <c r="BK13" s="679"/>
      <c r="BL13" s="679"/>
      <c r="BM13" s="679"/>
      <c r="BN13" s="680"/>
      <c r="BO13" s="715">
        <v>49.9</v>
      </c>
      <c r="BP13" s="715"/>
      <c r="BQ13" s="715"/>
      <c r="BR13" s="715"/>
      <c r="BS13" s="684" t="s">
        <v>233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192856</v>
      </c>
      <c r="CS13" s="679"/>
      <c r="CT13" s="679"/>
      <c r="CU13" s="679"/>
      <c r="CV13" s="679"/>
      <c r="CW13" s="679"/>
      <c r="CX13" s="679"/>
      <c r="CY13" s="680"/>
      <c r="CZ13" s="715">
        <v>5.5</v>
      </c>
      <c r="DA13" s="715"/>
      <c r="DB13" s="715"/>
      <c r="DC13" s="715"/>
      <c r="DD13" s="684">
        <v>88490</v>
      </c>
      <c r="DE13" s="679"/>
      <c r="DF13" s="679"/>
      <c r="DG13" s="679"/>
      <c r="DH13" s="679"/>
      <c r="DI13" s="679"/>
      <c r="DJ13" s="679"/>
      <c r="DK13" s="679"/>
      <c r="DL13" s="679"/>
      <c r="DM13" s="679"/>
      <c r="DN13" s="679"/>
      <c r="DO13" s="679"/>
      <c r="DP13" s="680"/>
      <c r="DQ13" s="684">
        <v>152229</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5043</v>
      </c>
      <c r="S14" s="679"/>
      <c r="T14" s="679"/>
      <c r="U14" s="679"/>
      <c r="V14" s="679"/>
      <c r="W14" s="679"/>
      <c r="X14" s="679"/>
      <c r="Y14" s="680"/>
      <c r="Z14" s="715">
        <v>0.1</v>
      </c>
      <c r="AA14" s="715"/>
      <c r="AB14" s="715"/>
      <c r="AC14" s="715"/>
      <c r="AD14" s="716">
        <v>5043</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22026</v>
      </c>
      <c r="BH14" s="679"/>
      <c r="BI14" s="679"/>
      <c r="BJ14" s="679"/>
      <c r="BK14" s="679"/>
      <c r="BL14" s="679"/>
      <c r="BM14" s="679"/>
      <c r="BN14" s="680"/>
      <c r="BO14" s="715">
        <v>3.4</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231240</v>
      </c>
      <c r="CS14" s="679"/>
      <c r="CT14" s="679"/>
      <c r="CU14" s="679"/>
      <c r="CV14" s="679"/>
      <c r="CW14" s="679"/>
      <c r="CX14" s="679"/>
      <c r="CY14" s="680"/>
      <c r="CZ14" s="715">
        <v>6.6</v>
      </c>
      <c r="DA14" s="715"/>
      <c r="DB14" s="715"/>
      <c r="DC14" s="715"/>
      <c r="DD14" s="684">
        <v>8232</v>
      </c>
      <c r="DE14" s="679"/>
      <c r="DF14" s="679"/>
      <c r="DG14" s="679"/>
      <c r="DH14" s="679"/>
      <c r="DI14" s="679"/>
      <c r="DJ14" s="679"/>
      <c r="DK14" s="679"/>
      <c r="DL14" s="679"/>
      <c r="DM14" s="679"/>
      <c r="DN14" s="679"/>
      <c r="DO14" s="679"/>
      <c r="DP14" s="680"/>
      <c r="DQ14" s="684">
        <v>209593</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140</v>
      </c>
      <c r="AA15" s="715"/>
      <c r="AB15" s="715"/>
      <c r="AC15" s="715"/>
      <c r="AD15" s="716" t="s">
        <v>233</v>
      </c>
      <c r="AE15" s="716"/>
      <c r="AF15" s="716"/>
      <c r="AG15" s="716"/>
      <c r="AH15" s="716"/>
      <c r="AI15" s="716"/>
      <c r="AJ15" s="716"/>
      <c r="AK15" s="716"/>
      <c r="AL15" s="681" t="s">
        <v>139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43172</v>
      </c>
      <c r="BH15" s="679"/>
      <c r="BI15" s="679"/>
      <c r="BJ15" s="679"/>
      <c r="BK15" s="679"/>
      <c r="BL15" s="679"/>
      <c r="BM15" s="679"/>
      <c r="BN15" s="680"/>
      <c r="BO15" s="715">
        <v>6.8</v>
      </c>
      <c r="BP15" s="715"/>
      <c r="BQ15" s="715"/>
      <c r="BR15" s="715"/>
      <c r="BS15" s="684" t="s">
        <v>139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253715</v>
      </c>
      <c r="CS15" s="679"/>
      <c r="CT15" s="679"/>
      <c r="CU15" s="679"/>
      <c r="CV15" s="679"/>
      <c r="CW15" s="679"/>
      <c r="CX15" s="679"/>
      <c r="CY15" s="680"/>
      <c r="CZ15" s="715">
        <v>7.2</v>
      </c>
      <c r="DA15" s="715"/>
      <c r="DB15" s="715"/>
      <c r="DC15" s="715"/>
      <c r="DD15" s="684">
        <v>45551</v>
      </c>
      <c r="DE15" s="679"/>
      <c r="DF15" s="679"/>
      <c r="DG15" s="679"/>
      <c r="DH15" s="679"/>
      <c r="DI15" s="679"/>
      <c r="DJ15" s="679"/>
      <c r="DK15" s="679"/>
      <c r="DL15" s="679"/>
      <c r="DM15" s="679"/>
      <c r="DN15" s="679"/>
      <c r="DO15" s="679"/>
      <c r="DP15" s="680"/>
      <c r="DQ15" s="684">
        <v>204473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1443</v>
      </c>
      <c r="S16" s="679"/>
      <c r="T16" s="679"/>
      <c r="U16" s="679"/>
      <c r="V16" s="679"/>
      <c r="W16" s="679"/>
      <c r="X16" s="679"/>
      <c r="Y16" s="680"/>
      <c r="Z16" s="715">
        <v>0</v>
      </c>
      <c r="AA16" s="715"/>
      <c r="AB16" s="715"/>
      <c r="AC16" s="715"/>
      <c r="AD16" s="716">
        <v>1443</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140</v>
      </c>
      <c r="BP16" s="715"/>
      <c r="BQ16" s="715"/>
      <c r="BR16" s="715"/>
      <c r="BS16" s="684" t="s">
        <v>139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13529</v>
      </c>
      <c r="CS16" s="679"/>
      <c r="CT16" s="679"/>
      <c r="CU16" s="679"/>
      <c r="CV16" s="679"/>
      <c r="CW16" s="679"/>
      <c r="CX16" s="679"/>
      <c r="CY16" s="680"/>
      <c r="CZ16" s="715">
        <v>0.4</v>
      </c>
      <c r="DA16" s="715"/>
      <c r="DB16" s="715"/>
      <c r="DC16" s="715"/>
      <c r="DD16" s="684" t="s">
        <v>139</v>
      </c>
      <c r="DE16" s="679"/>
      <c r="DF16" s="679"/>
      <c r="DG16" s="679"/>
      <c r="DH16" s="679"/>
      <c r="DI16" s="679"/>
      <c r="DJ16" s="679"/>
      <c r="DK16" s="679"/>
      <c r="DL16" s="679"/>
      <c r="DM16" s="679"/>
      <c r="DN16" s="679"/>
      <c r="DO16" s="679"/>
      <c r="DP16" s="680"/>
      <c r="DQ16" s="684">
        <v>1935</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6598</v>
      </c>
      <c r="S17" s="679"/>
      <c r="T17" s="679"/>
      <c r="U17" s="679"/>
      <c r="V17" s="679"/>
      <c r="W17" s="679"/>
      <c r="X17" s="679"/>
      <c r="Y17" s="680"/>
      <c r="Z17" s="715">
        <v>0.2</v>
      </c>
      <c r="AA17" s="715"/>
      <c r="AB17" s="715"/>
      <c r="AC17" s="715"/>
      <c r="AD17" s="716">
        <v>6598</v>
      </c>
      <c r="AE17" s="716"/>
      <c r="AF17" s="716"/>
      <c r="AG17" s="716"/>
      <c r="AH17" s="716"/>
      <c r="AI17" s="716"/>
      <c r="AJ17" s="716"/>
      <c r="AK17" s="716"/>
      <c r="AL17" s="681">
        <v>0.3</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233</v>
      </c>
      <c r="BP17" s="715"/>
      <c r="BQ17" s="715"/>
      <c r="BR17" s="715"/>
      <c r="BS17" s="684" t="s">
        <v>139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301066</v>
      </c>
      <c r="CS17" s="679"/>
      <c r="CT17" s="679"/>
      <c r="CU17" s="679"/>
      <c r="CV17" s="679"/>
      <c r="CW17" s="679"/>
      <c r="CX17" s="679"/>
      <c r="CY17" s="680"/>
      <c r="CZ17" s="715">
        <v>8.5</v>
      </c>
      <c r="DA17" s="715"/>
      <c r="DB17" s="715"/>
      <c r="DC17" s="715"/>
      <c r="DD17" s="684" t="s">
        <v>140</v>
      </c>
      <c r="DE17" s="679"/>
      <c r="DF17" s="679"/>
      <c r="DG17" s="679"/>
      <c r="DH17" s="679"/>
      <c r="DI17" s="679"/>
      <c r="DJ17" s="679"/>
      <c r="DK17" s="679"/>
      <c r="DL17" s="679"/>
      <c r="DM17" s="679"/>
      <c r="DN17" s="679"/>
      <c r="DO17" s="679"/>
      <c r="DP17" s="680"/>
      <c r="DQ17" s="684">
        <v>301066</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1527</v>
      </c>
      <c r="S18" s="679"/>
      <c r="T18" s="679"/>
      <c r="U18" s="679"/>
      <c r="V18" s="679"/>
      <c r="W18" s="679"/>
      <c r="X18" s="679"/>
      <c r="Y18" s="680"/>
      <c r="Z18" s="715">
        <v>0</v>
      </c>
      <c r="AA18" s="715"/>
      <c r="AB18" s="715"/>
      <c r="AC18" s="715"/>
      <c r="AD18" s="716">
        <v>1527</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233</v>
      </c>
      <c r="BP18" s="715"/>
      <c r="BQ18" s="715"/>
      <c r="BR18" s="715"/>
      <c r="BS18" s="684" t="s">
        <v>139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233</v>
      </c>
      <c r="DA18" s="715"/>
      <c r="DB18" s="715"/>
      <c r="DC18" s="715"/>
      <c r="DD18" s="684" t="s">
        <v>139</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786</v>
      </c>
      <c r="S19" s="679"/>
      <c r="T19" s="679"/>
      <c r="U19" s="679"/>
      <c r="V19" s="679"/>
      <c r="W19" s="679"/>
      <c r="X19" s="679"/>
      <c r="Y19" s="680"/>
      <c r="Z19" s="715">
        <v>0</v>
      </c>
      <c r="AA19" s="715"/>
      <c r="AB19" s="715"/>
      <c r="AC19" s="715"/>
      <c r="AD19" s="716">
        <v>786</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15520</v>
      </c>
      <c r="BH19" s="679"/>
      <c r="BI19" s="679"/>
      <c r="BJ19" s="679"/>
      <c r="BK19" s="679"/>
      <c r="BL19" s="679"/>
      <c r="BM19" s="679"/>
      <c r="BN19" s="680"/>
      <c r="BO19" s="715">
        <v>2.4</v>
      </c>
      <c r="BP19" s="715"/>
      <c r="BQ19" s="715"/>
      <c r="BR19" s="715"/>
      <c r="BS19" s="684" t="s">
        <v>140</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140</v>
      </c>
      <c r="CS19" s="679"/>
      <c r="CT19" s="679"/>
      <c r="CU19" s="679"/>
      <c r="CV19" s="679"/>
      <c r="CW19" s="679"/>
      <c r="CX19" s="679"/>
      <c r="CY19" s="680"/>
      <c r="CZ19" s="715" t="s">
        <v>140</v>
      </c>
      <c r="DA19" s="715"/>
      <c r="DB19" s="715"/>
      <c r="DC19" s="715"/>
      <c r="DD19" s="684" t="s">
        <v>233</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199</v>
      </c>
      <c r="S20" s="679"/>
      <c r="T20" s="679"/>
      <c r="U20" s="679"/>
      <c r="V20" s="679"/>
      <c r="W20" s="679"/>
      <c r="X20" s="679"/>
      <c r="Y20" s="680"/>
      <c r="Z20" s="715">
        <v>0</v>
      </c>
      <c r="AA20" s="715"/>
      <c r="AB20" s="715"/>
      <c r="AC20" s="715"/>
      <c r="AD20" s="716">
        <v>199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15520</v>
      </c>
      <c r="BH20" s="679"/>
      <c r="BI20" s="679"/>
      <c r="BJ20" s="679"/>
      <c r="BK20" s="679"/>
      <c r="BL20" s="679"/>
      <c r="BM20" s="679"/>
      <c r="BN20" s="680"/>
      <c r="BO20" s="715">
        <v>2.4</v>
      </c>
      <c r="BP20" s="715"/>
      <c r="BQ20" s="715"/>
      <c r="BR20" s="715"/>
      <c r="BS20" s="684" t="s">
        <v>140</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3521394</v>
      </c>
      <c r="CS20" s="679"/>
      <c r="CT20" s="679"/>
      <c r="CU20" s="679"/>
      <c r="CV20" s="679"/>
      <c r="CW20" s="679"/>
      <c r="CX20" s="679"/>
      <c r="CY20" s="680"/>
      <c r="CZ20" s="715">
        <v>100</v>
      </c>
      <c r="DA20" s="715"/>
      <c r="DB20" s="715"/>
      <c r="DC20" s="715"/>
      <c r="DD20" s="684">
        <v>414218</v>
      </c>
      <c r="DE20" s="679"/>
      <c r="DF20" s="679"/>
      <c r="DG20" s="679"/>
      <c r="DH20" s="679"/>
      <c r="DI20" s="679"/>
      <c r="DJ20" s="679"/>
      <c r="DK20" s="679"/>
      <c r="DL20" s="679"/>
      <c r="DM20" s="679"/>
      <c r="DN20" s="679"/>
      <c r="DO20" s="679"/>
      <c r="DP20" s="680"/>
      <c r="DQ20" s="684">
        <v>2670764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4086</v>
      </c>
      <c r="S21" s="679"/>
      <c r="T21" s="679"/>
      <c r="U21" s="679"/>
      <c r="V21" s="679"/>
      <c r="W21" s="679"/>
      <c r="X21" s="679"/>
      <c r="Y21" s="680"/>
      <c r="Z21" s="715">
        <v>0.1</v>
      </c>
      <c r="AA21" s="715"/>
      <c r="AB21" s="715"/>
      <c r="AC21" s="715"/>
      <c r="AD21" s="716">
        <v>4086</v>
      </c>
      <c r="AE21" s="716"/>
      <c r="AF21" s="716"/>
      <c r="AG21" s="716"/>
      <c r="AH21" s="716"/>
      <c r="AI21" s="716"/>
      <c r="AJ21" s="716"/>
      <c r="AK21" s="716"/>
      <c r="AL21" s="681">
        <v>0.2</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15520</v>
      </c>
      <c r="BH21" s="679"/>
      <c r="BI21" s="679"/>
      <c r="BJ21" s="679"/>
      <c r="BK21" s="679"/>
      <c r="BL21" s="679"/>
      <c r="BM21" s="679"/>
      <c r="BN21" s="680"/>
      <c r="BO21" s="715">
        <v>2.4</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1611711</v>
      </c>
      <c r="S22" s="679"/>
      <c r="T22" s="679"/>
      <c r="U22" s="679"/>
      <c r="V22" s="679"/>
      <c r="W22" s="679"/>
      <c r="X22" s="679"/>
      <c r="Y22" s="680"/>
      <c r="Z22" s="715">
        <v>42.6</v>
      </c>
      <c r="AA22" s="715"/>
      <c r="AB22" s="715"/>
      <c r="AC22" s="715"/>
      <c r="AD22" s="716">
        <v>1470803</v>
      </c>
      <c r="AE22" s="716"/>
      <c r="AF22" s="716"/>
      <c r="AG22" s="716"/>
      <c r="AH22" s="716"/>
      <c r="AI22" s="716"/>
      <c r="AJ22" s="716"/>
      <c r="AK22" s="716"/>
      <c r="AL22" s="681">
        <v>64.400000000000006</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139</v>
      </c>
      <c r="BP22" s="715"/>
      <c r="BQ22" s="715"/>
      <c r="BR22" s="715"/>
      <c r="BS22" s="684" t="s">
        <v>140</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1470803</v>
      </c>
      <c r="S23" s="679"/>
      <c r="T23" s="679"/>
      <c r="U23" s="679"/>
      <c r="V23" s="679"/>
      <c r="W23" s="679"/>
      <c r="X23" s="679"/>
      <c r="Y23" s="680"/>
      <c r="Z23" s="715">
        <v>38.9</v>
      </c>
      <c r="AA23" s="715"/>
      <c r="AB23" s="715"/>
      <c r="AC23" s="715"/>
      <c r="AD23" s="716">
        <v>1470803</v>
      </c>
      <c r="AE23" s="716"/>
      <c r="AF23" s="716"/>
      <c r="AG23" s="716"/>
      <c r="AH23" s="716"/>
      <c r="AI23" s="716"/>
      <c r="AJ23" s="716"/>
      <c r="AK23" s="716"/>
      <c r="AL23" s="681">
        <v>64.400000000000006</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140</v>
      </c>
      <c r="BH23" s="679"/>
      <c r="BI23" s="679"/>
      <c r="BJ23" s="679"/>
      <c r="BK23" s="679"/>
      <c r="BL23" s="679"/>
      <c r="BM23" s="679"/>
      <c r="BN23" s="680"/>
      <c r="BO23" s="715" t="s">
        <v>139</v>
      </c>
      <c r="BP23" s="715"/>
      <c r="BQ23" s="715"/>
      <c r="BR23" s="715"/>
      <c r="BS23" s="684" t="s">
        <v>139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140908</v>
      </c>
      <c r="S24" s="679"/>
      <c r="T24" s="679"/>
      <c r="U24" s="679"/>
      <c r="V24" s="679"/>
      <c r="W24" s="679"/>
      <c r="X24" s="679"/>
      <c r="Y24" s="680"/>
      <c r="Z24" s="715">
        <v>3.7</v>
      </c>
      <c r="AA24" s="715"/>
      <c r="AB24" s="715"/>
      <c r="AC24" s="715"/>
      <c r="AD24" s="716" t="s">
        <v>139</v>
      </c>
      <c r="AE24" s="716"/>
      <c r="AF24" s="716"/>
      <c r="AG24" s="716"/>
      <c r="AH24" s="716"/>
      <c r="AI24" s="716"/>
      <c r="AJ24" s="716"/>
      <c r="AK24" s="716"/>
      <c r="AL24" s="681" t="s">
        <v>233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139</v>
      </c>
      <c r="BH24" s="679"/>
      <c r="BI24" s="679"/>
      <c r="BJ24" s="679"/>
      <c r="BK24" s="679"/>
      <c r="BL24" s="679"/>
      <c r="BM24" s="679"/>
      <c r="BN24" s="680"/>
      <c r="BO24" s="715" t="s">
        <v>233</v>
      </c>
      <c r="BP24" s="715"/>
      <c r="BQ24" s="715"/>
      <c r="BR24" s="715"/>
      <c r="BS24" s="684" t="s">
        <v>140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1224521</v>
      </c>
      <c r="CS24" s="734"/>
      <c r="CT24" s="734"/>
      <c r="CU24" s="734"/>
      <c r="CV24" s="734"/>
      <c r="CW24" s="734"/>
      <c r="CX24" s="734"/>
      <c r="CY24" s="777"/>
      <c r="CZ24" s="778">
        <v>34.799999999999997</v>
      </c>
      <c r="DA24" s="749"/>
      <c r="DB24" s="749"/>
      <c r="DC24" s="781"/>
      <c r="DD24" s="776">
        <v>972787</v>
      </c>
      <c r="DE24" s="734"/>
      <c r="DF24" s="734"/>
      <c r="DG24" s="734"/>
      <c r="DH24" s="734"/>
      <c r="DI24" s="734"/>
      <c r="DJ24" s="734"/>
      <c r="DK24" s="777"/>
      <c r="DL24" s="776">
        <v>960207</v>
      </c>
      <c r="DM24" s="734"/>
      <c r="DN24" s="734"/>
      <c r="DO24" s="734"/>
      <c r="DP24" s="734"/>
      <c r="DQ24" s="734"/>
      <c r="DR24" s="734"/>
      <c r="DS24" s="734"/>
      <c r="DT24" s="734"/>
      <c r="DU24" s="734"/>
      <c r="DV24" s="777"/>
      <c r="DW24" s="778">
        <v>40.6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139</v>
      </c>
      <c r="S25" s="679"/>
      <c r="T25" s="679"/>
      <c r="U25" s="679"/>
      <c r="V25" s="679"/>
      <c r="W25" s="679"/>
      <c r="X25" s="679"/>
      <c r="Y25" s="680"/>
      <c r="Z25" s="715" t="s">
        <v>139</v>
      </c>
      <c r="AA25" s="715"/>
      <c r="AB25" s="715"/>
      <c r="AC25" s="715"/>
      <c r="AD25" s="716" t="s">
        <v>233</v>
      </c>
      <c r="AE25" s="716"/>
      <c r="AF25" s="716"/>
      <c r="AG25" s="716"/>
      <c r="AH25" s="716"/>
      <c r="AI25" s="716"/>
      <c r="AJ25" s="716"/>
      <c r="AK25" s="716"/>
      <c r="AL25" s="681" t="s">
        <v>140</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139</v>
      </c>
      <c r="BP25" s="715"/>
      <c r="BQ25" s="715"/>
      <c r="BR25" s="715"/>
      <c r="BS25" s="684" t="s">
        <v>233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588601</v>
      </c>
      <c r="CS25" s="697"/>
      <c r="CT25" s="697"/>
      <c r="CU25" s="697"/>
      <c r="CV25" s="697"/>
      <c r="CW25" s="697"/>
      <c r="CX25" s="697"/>
      <c r="CY25" s="698"/>
      <c r="CZ25" s="681">
        <v>16.7</v>
      </c>
      <c r="DA25" s="699"/>
      <c r="DB25" s="699"/>
      <c r="DC25" s="700"/>
      <c r="DD25" s="684">
        <v>558941</v>
      </c>
      <c r="DE25" s="697"/>
      <c r="DF25" s="697"/>
      <c r="DG25" s="697"/>
      <c r="DH25" s="697"/>
      <c r="DI25" s="697"/>
      <c r="DJ25" s="697"/>
      <c r="DK25" s="698"/>
      <c r="DL25" s="684">
        <v>549285</v>
      </c>
      <c r="DM25" s="697"/>
      <c r="DN25" s="697"/>
      <c r="DO25" s="697"/>
      <c r="DP25" s="697"/>
      <c r="DQ25" s="697"/>
      <c r="DR25" s="697"/>
      <c r="DS25" s="697"/>
      <c r="DT25" s="697"/>
      <c r="DU25" s="697"/>
      <c r="DV25" s="698"/>
      <c r="DW25" s="681">
        <v>23.2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2418056</v>
      </c>
      <c r="S26" s="679"/>
      <c r="T26" s="679"/>
      <c r="U26" s="679"/>
      <c r="V26" s="679"/>
      <c r="W26" s="679"/>
      <c r="X26" s="679"/>
      <c r="Y26" s="680"/>
      <c r="Z26" s="715">
        <v>64</v>
      </c>
      <c r="AA26" s="715"/>
      <c r="AB26" s="715"/>
      <c r="AC26" s="715"/>
      <c r="AD26" s="716">
        <v>2277148</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233</v>
      </c>
      <c r="BP26" s="715"/>
      <c r="BQ26" s="715"/>
      <c r="BR26" s="715"/>
      <c r="BS26" s="684" t="s">
        <v>139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388787</v>
      </c>
      <c r="CS26" s="679"/>
      <c r="CT26" s="679"/>
      <c r="CU26" s="679"/>
      <c r="CV26" s="679"/>
      <c r="CW26" s="679"/>
      <c r="CX26" s="679"/>
      <c r="CY26" s="680"/>
      <c r="CZ26" s="681">
        <v>11</v>
      </c>
      <c r="DA26" s="699"/>
      <c r="DB26" s="699"/>
      <c r="DC26" s="700"/>
      <c r="DD26" s="684">
        <v>362924</v>
      </c>
      <c r="DE26" s="679"/>
      <c r="DF26" s="679"/>
      <c r="DG26" s="679"/>
      <c r="DH26" s="679"/>
      <c r="DI26" s="679"/>
      <c r="DJ26" s="679"/>
      <c r="DK26" s="680"/>
      <c r="DL26" s="684" t="s">
        <v>233</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t="s">
        <v>139</v>
      </c>
      <c r="S27" s="679"/>
      <c r="T27" s="679"/>
      <c r="U27" s="679"/>
      <c r="V27" s="679"/>
      <c r="W27" s="679"/>
      <c r="X27" s="679"/>
      <c r="Y27" s="680"/>
      <c r="Z27" s="715" t="s">
        <v>139</v>
      </c>
      <c r="AA27" s="715"/>
      <c r="AB27" s="715"/>
      <c r="AC27" s="715"/>
      <c r="AD27" s="716" t="s">
        <v>233</v>
      </c>
      <c r="AE27" s="716"/>
      <c r="AF27" s="716"/>
      <c r="AG27" s="716"/>
      <c r="AH27" s="716"/>
      <c r="AI27" s="716"/>
      <c r="AJ27" s="716"/>
      <c r="AK27" s="716"/>
      <c r="AL27" s="681" t="s">
        <v>140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639032</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334864</v>
      </c>
      <c r="CS27" s="697"/>
      <c r="CT27" s="697"/>
      <c r="CU27" s="697"/>
      <c r="CV27" s="697"/>
      <c r="CW27" s="697"/>
      <c r="CX27" s="697"/>
      <c r="CY27" s="698"/>
      <c r="CZ27" s="681">
        <v>9.5</v>
      </c>
      <c r="DA27" s="699"/>
      <c r="DB27" s="699"/>
      <c r="DC27" s="700"/>
      <c r="DD27" s="684">
        <v>112790</v>
      </c>
      <c r="DE27" s="697"/>
      <c r="DF27" s="697"/>
      <c r="DG27" s="697"/>
      <c r="DH27" s="697"/>
      <c r="DI27" s="697"/>
      <c r="DJ27" s="697"/>
      <c r="DK27" s="698"/>
      <c r="DL27" s="684">
        <v>109866</v>
      </c>
      <c r="DM27" s="697"/>
      <c r="DN27" s="697"/>
      <c r="DO27" s="697"/>
      <c r="DP27" s="697"/>
      <c r="DQ27" s="697"/>
      <c r="DR27" s="697"/>
      <c r="DS27" s="697"/>
      <c r="DT27" s="697"/>
      <c r="DU27" s="697"/>
      <c r="DV27" s="698"/>
      <c r="DW27" s="681">
        <v>4.5999999999999996</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16334</v>
      </c>
      <c r="S28" s="679"/>
      <c r="T28" s="679"/>
      <c r="U28" s="679"/>
      <c r="V28" s="679"/>
      <c r="W28" s="679"/>
      <c r="X28" s="679"/>
      <c r="Y28" s="680"/>
      <c r="Z28" s="715">
        <v>0.4</v>
      </c>
      <c r="AA28" s="715"/>
      <c r="AB28" s="715"/>
      <c r="AC28" s="715"/>
      <c r="AD28" s="716">
        <v>111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301056</v>
      </c>
      <c r="CS28" s="679"/>
      <c r="CT28" s="679"/>
      <c r="CU28" s="679"/>
      <c r="CV28" s="679"/>
      <c r="CW28" s="679"/>
      <c r="CX28" s="679"/>
      <c r="CY28" s="680"/>
      <c r="CZ28" s="681">
        <v>8.5</v>
      </c>
      <c r="DA28" s="699"/>
      <c r="DB28" s="699"/>
      <c r="DC28" s="700"/>
      <c r="DD28" s="684">
        <v>301056</v>
      </c>
      <c r="DE28" s="679"/>
      <c r="DF28" s="679"/>
      <c r="DG28" s="679"/>
      <c r="DH28" s="679"/>
      <c r="DI28" s="679"/>
      <c r="DJ28" s="679"/>
      <c r="DK28" s="680"/>
      <c r="DL28" s="684">
        <v>301056</v>
      </c>
      <c r="DM28" s="679"/>
      <c r="DN28" s="679"/>
      <c r="DO28" s="679"/>
      <c r="DP28" s="679"/>
      <c r="DQ28" s="679"/>
      <c r="DR28" s="679"/>
      <c r="DS28" s="679"/>
      <c r="DT28" s="679"/>
      <c r="DU28" s="679"/>
      <c r="DV28" s="680"/>
      <c r="DW28" s="681">
        <v>12.7</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35415</v>
      </c>
      <c r="S29" s="679"/>
      <c r="T29" s="679"/>
      <c r="U29" s="679"/>
      <c r="V29" s="679"/>
      <c r="W29" s="679"/>
      <c r="X29" s="679"/>
      <c r="Y29" s="680"/>
      <c r="Z29" s="715">
        <v>0.9</v>
      </c>
      <c r="AA29" s="715"/>
      <c r="AB29" s="715"/>
      <c r="AC29" s="715"/>
      <c r="AD29" s="716">
        <v>4855</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301056</v>
      </c>
      <c r="CS29" s="697"/>
      <c r="CT29" s="697"/>
      <c r="CU29" s="697"/>
      <c r="CV29" s="697"/>
      <c r="CW29" s="697"/>
      <c r="CX29" s="697"/>
      <c r="CY29" s="698"/>
      <c r="CZ29" s="681">
        <v>8.5</v>
      </c>
      <c r="DA29" s="699"/>
      <c r="DB29" s="699"/>
      <c r="DC29" s="700"/>
      <c r="DD29" s="684">
        <v>301056</v>
      </c>
      <c r="DE29" s="697"/>
      <c r="DF29" s="697"/>
      <c r="DG29" s="697"/>
      <c r="DH29" s="697"/>
      <c r="DI29" s="697"/>
      <c r="DJ29" s="697"/>
      <c r="DK29" s="698"/>
      <c r="DL29" s="684">
        <v>301056</v>
      </c>
      <c r="DM29" s="697"/>
      <c r="DN29" s="697"/>
      <c r="DO29" s="697"/>
      <c r="DP29" s="697"/>
      <c r="DQ29" s="697"/>
      <c r="DR29" s="697"/>
      <c r="DS29" s="697"/>
      <c r="DT29" s="697"/>
      <c r="DU29" s="697"/>
      <c r="DV29" s="698"/>
      <c r="DW29" s="681">
        <v>12.7</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15660</v>
      </c>
      <c r="S30" s="679"/>
      <c r="T30" s="679"/>
      <c r="U30" s="679"/>
      <c r="V30" s="679"/>
      <c r="W30" s="679"/>
      <c r="X30" s="679"/>
      <c r="Y30" s="680"/>
      <c r="Z30" s="715">
        <v>0.4</v>
      </c>
      <c r="AA30" s="715"/>
      <c r="AB30" s="715"/>
      <c r="AC30" s="715"/>
      <c r="AD30" s="716" t="s">
        <v>139</v>
      </c>
      <c r="AE30" s="716"/>
      <c r="AF30" s="716"/>
      <c r="AG30" s="716"/>
      <c r="AH30" s="716"/>
      <c r="AI30" s="716"/>
      <c r="AJ30" s="716"/>
      <c r="AK30" s="716"/>
      <c r="AL30" s="681" t="s">
        <v>140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284078</v>
      </c>
      <c r="CS30" s="679"/>
      <c r="CT30" s="679"/>
      <c r="CU30" s="679"/>
      <c r="CV30" s="679"/>
      <c r="CW30" s="679"/>
      <c r="CX30" s="679"/>
      <c r="CY30" s="680"/>
      <c r="CZ30" s="681">
        <v>8.1</v>
      </c>
      <c r="DA30" s="699"/>
      <c r="DB30" s="699"/>
      <c r="DC30" s="700"/>
      <c r="DD30" s="684">
        <v>284078</v>
      </c>
      <c r="DE30" s="679"/>
      <c r="DF30" s="679"/>
      <c r="DG30" s="679"/>
      <c r="DH30" s="679"/>
      <c r="DI30" s="679"/>
      <c r="DJ30" s="679"/>
      <c r="DK30" s="680"/>
      <c r="DL30" s="684">
        <v>284078</v>
      </c>
      <c r="DM30" s="679"/>
      <c r="DN30" s="679"/>
      <c r="DO30" s="679"/>
      <c r="DP30" s="679"/>
      <c r="DQ30" s="679"/>
      <c r="DR30" s="679"/>
      <c r="DS30" s="679"/>
      <c r="DT30" s="679"/>
      <c r="DU30" s="679"/>
      <c r="DV30" s="680"/>
      <c r="DW30" s="681">
        <v>12</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233213</v>
      </c>
      <c r="S31" s="679"/>
      <c r="T31" s="679"/>
      <c r="U31" s="679"/>
      <c r="V31" s="679"/>
      <c r="W31" s="679"/>
      <c r="X31" s="679"/>
      <c r="Y31" s="680"/>
      <c r="Z31" s="715">
        <v>6.2</v>
      </c>
      <c r="AA31" s="715"/>
      <c r="AB31" s="715"/>
      <c r="AC31" s="715"/>
      <c r="AD31" s="716" t="s">
        <v>140</v>
      </c>
      <c r="AE31" s="716"/>
      <c r="AF31" s="716"/>
      <c r="AG31" s="716"/>
      <c r="AH31" s="716"/>
      <c r="AI31" s="716"/>
      <c r="AJ31" s="716"/>
      <c r="AK31" s="716"/>
      <c r="AL31" s="681" t="s">
        <v>139</v>
      </c>
      <c r="AM31" s="682"/>
      <c r="AN31" s="682"/>
      <c r="AO31" s="717"/>
      <c r="AP31" s="754" t="s">
        <v>311</v>
      </c>
      <c r="AQ31" s="755"/>
      <c r="AR31" s="755"/>
      <c r="AS31" s="755"/>
      <c r="AT31" s="760" t="s">
        <v>312</v>
      </c>
      <c r="AU31" s="231"/>
      <c r="AV31" s="231"/>
      <c r="AW31" s="231"/>
      <c r="AX31" s="744" t="s">
        <v>189</v>
      </c>
      <c r="AY31" s="745"/>
      <c r="AZ31" s="745"/>
      <c r="BA31" s="745"/>
      <c r="BB31" s="745"/>
      <c r="BC31" s="745"/>
      <c r="BD31" s="745"/>
      <c r="BE31" s="745"/>
      <c r="BF31" s="746"/>
      <c r="BG31" s="747">
        <v>98.5</v>
      </c>
      <c r="BH31" s="748"/>
      <c r="BI31" s="748"/>
      <c r="BJ31" s="748"/>
      <c r="BK31" s="748"/>
      <c r="BL31" s="748"/>
      <c r="BM31" s="749">
        <v>96.2</v>
      </c>
      <c r="BN31" s="748"/>
      <c r="BO31" s="748"/>
      <c r="BP31" s="748"/>
      <c r="BQ31" s="750"/>
      <c r="BR31" s="747">
        <v>98.7</v>
      </c>
      <c r="BS31" s="748"/>
      <c r="BT31" s="748"/>
      <c r="BU31" s="748"/>
      <c r="BV31" s="748"/>
      <c r="BW31" s="748"/>
      <c r="BX31" s="749">
        <v>93.4</v>
      </c>
      <c r="BY31" s="748"/>
      <c r="BZ31" s="748"/>
      <c r="CA31" s="748"/>
      <c r="CB31" s="750"/>
      <c r="CD31" s="765"/>
      <c r="CE31" s="766"/>
      <c r="CF31" s="711" t="s">
        <v>313</v>
      </c>
      <c r="CG31" s="712"/>
      <c r="CH31" s="712"/>
      <c r="CI31" s="712"/>
      <c r="CJ31" s="712"/>
      <c r="CK31" s="712"/>
      <c r="CL31" s="712"/>
      <c r="CM31" s="712"/>
      <c r="CN31" s="712"/>
      <c r="CO31" s="712"/>
      <c r="CP31" s="712"/>
      <c r="CQ31" s="713"/>
      <c r="CR31" s="678">
        <v>16978</v>
      </c>
      <c r="CS31" s="697"/>
      <c r="CT31" s="697"/>
      <c r="CU31" s="697"/>
      <c r="CV31" s="697"/>
      <c r="CW31" s="697"/>
      <c r="CX31" s="697"/>
      <c r="CY31" s="698"/>
      <c r="CZ31" s="681">
        <v>0.5</v>
      </c>
      <c r="DA31" s="699"/>
      <c r="DB31" s="699"/>
      <c r="DC31" s="700"/>
      <c r="DD31" s="684">
        <v>16978</v>
      </c>
      <c r="DE31" s="697"/>
      <c r="DF31" s="697"/>
      <c r="DG31" s="697"/>
      <c r="DH31" s="697"/>
      <c r="DI31" s="697"/>
      <c r="DJ31" s="697"/>
      <c r="DK31" s="698"/>
      <c r="DL31" s="684">
        <v>16978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139</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233</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98.5</v>
      </c>
      <c r="BH32" s="697"/>
      <c r="BI32" s="697"/>
      <c r="BJ32" s="697"/>
      <c r="BK32" s="697"/>
      <c r="BL32" s="697"/>
      <c r="BM32" s="682">
        <v>97.2</v>
      </c>
      <c r="BN32" s="743"/>
      <c r="BO32" s="743"/>
      <c r="BP32" s="743"/>
      <c r="BQ32" s="721"/>
      <c r="BR32" s="751">
        <v>98.8</v>
      </c>
      <c r="BS32" s="697"/>
      <c r="BT32" s="697"/>
      <c r="BU32" s="697"/>
      <c r="BV32" s="697"/>
      <c r="BW32" s="697"/>
      <c r="BX32" s="682">
        <v>96.7</v>
      </c>
      <c r="BY32" s="743"/>
      <c r="BZ32" s="743"/>
      <c r="CA32" s="743"/>
      <c r="CB32" s="721"/>
      <c r="CD32" s="767"/>
      <c r="CE32" s="768"/>
      <c r="CF32" s="711" t="s">
        <v>317</v>
      </c>
      <c r="CG32" s="712"/>
      <c r="CH32" s="712"/>
      <c r="CI32" s="712"/>
      <c r="CJ32" s="712"/>
      <c r="CK32" s="712"/>
      <c r="CL32" s="712"/>
      <c r="CM32" s="712"/>
      <c r="CN32" s="712"/>
      <c r="CO32" s="712"/>
      <c r="CP32" s="712"/>
      <c r="CQ32" s="713"/>
      <c r="CR32" s="678" t="s">
        <v>140</v>
      </c>
      <c r="CS32" s="679"/>
      <c r="CT32" s="679"/>
      <c r="CU32" s="679"/>
      <c r="CV32" s="679"/>
      <c r="CW32" s="679"/>
      <c r="CX32" s="679"/>
      <c r="CY32" s="680"/>
      <c r="CZ32" s="681" t="s">
        <v>233</v>
      </c>
      <c r="DA32" s="699"/>
      <c r="DB32" s="699"/>
      <c r="DC32" s="700"/>
      <c r="DD32" s="684" t="s">
        <v>139</v>
      </c>
      <c r="DE32" s="679"/>
      <c r="DF32" s="679"/>
      <c r="DG32" s="679"/>
      <c r="DH32" s="679"/>
      <c r="DI32" s="679"/>
      <c r="DJ32" s="679"/>
      <c r="DK32" s="680"/>
      <c r="DL32" s="684" t="s">
        <v>233</v>
      </c>
      <c r="DM32" s="679"/>
      <c r="DN32" s="679"/>
      <c r="DO32" s="679"/>
      <c r="DP32" s="679"/>
      <c r="DQ32" s="679"/>
      <c r="DR32" s="679"/>
      <c r="DS32" s="679"/>
      <c r="DT32" s="679"/>
      <c r="DU32" s="679"/>
      <c r="DV32" s="680"/>
      <c r="DW32" s="681" t="s">
        <v>139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234026</v>
      </c>
      <c r="S33" s="679"/>
      <c r="T33" s="679"/>
      <c r="U33" s="679"/>
      <c r="V33" s="679"/>
      <c r="W33" s="679"/>
      <c r="X33" s="679"/>
      <c r="Y33" s="680"/>
      <c r="Z33" s="715">
        <v>6.2</v>
      </c>
      <c r="AA33" s="715"/>
      <c r="AB33" s="715"/>
      <c r="AC33" s="715"/>
      <c r="AD33" s="716" t="s">
        <v>140</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98.1</v>
      </c>
      <c r="BH33" s="663"/>
      <c r="BI33" s="663"/>
      <c r="BJ33" s="663"/>
      <c r="BK33" s="663"/>
      <c r="BL33" s="663"/>
      <c r="BM33" s="706">
        <v>94.6</v>
      </c>
      <c r="BN33" s="663"/>
      <c r="BO33" s="663"/>
      <c r="BP33" s="663"/>
      <c r="BQ33" s="727"/>
      <c r="BR33" s="742">
        <v>98.4</v>
      </c>
      <c r="BS33" s="663"/>
      <c r="BT33" s="663"/>
      <c r="BU33" s="663"/>
      <c r="BV33" s="663"/>
      <c r="BW33" s="663"/>
      <c r="BX33" s="706">
        <v>89.8</v>
      </c>
      <c r="BY33" s="663"/>
      <c r="BZ33" s="663"/>
      <c r="CA33" s="663"/>
      <c r="CB33" s="727"/>
      <c r="CD33" s="711" t="s">
        <v>320</v>
      </c>
      <c r="CE33" s="712"/>
      <c r="CF33" s="712"/>
      <c r="CG33" s="712"/>
      <c r="CH33" s="712"/>
      <c r="CI33" s="712"/>
      <c r="CJ33" s="712"/>
      <c r="CK33" s="712"/>
      <c r="CL33" s="712"/>
      <c r="CM33" s="712"/>
      <c r="CN33" s="712"/>
      <c r="CO33" s="712"/>
      <c r="CP33" s="712"/>
      <c r="CQ33" s="713"/>
      <c r="CR33" s="678">
        <v>1869126</v>
      </c>
      <c r="CS33" s="697"/>
      <c r="CT33" s="697"/>
      <c r="CU33" s="697"/>
      <c r="CV33" s="697"/>
      <c r="CW33" s="697"/>
      <c r="CX33" s="697"/>
      <c r="CY33" s="698"/>
      <c r="CZ33" s="681">
        <v>53.1</v>
      </c>
      <c r="DA33" s="699"/>
      <c r="DB33" s="699"/>
      <c r="DC33" s="700"/>
      <c r="DD33" s="684">
        <v>1582635</v>
      </c>
      <c r="DE33" s="697"/>
      <c r="DF33" s="697"/>
      <c r="DG33" s="697"/>
      <c r="DH33" s="697"/>
      <c r="DI33" s="697"/>
      <c r="DJ33" s="697"/>
      <c r="DK33" s="698"/>
      <c r="DL33" s="684">
        <v>1075909</v>
      </c>
      <c r="DM33" s="697"/>
      <c r="DN33" s="697"/>
      <c r="DO33" s="697"/>
      <c r="DP33" s="697"/>
      <c r="DQ33" s="697"/>
      <c r="DR33" s="697"/>
      <c r="DS33" s="697"/>
      <c r="DT33" s="697"/>
      <c r="DU33" s="697"/>
      <c r="DV33" s="698"/>
      <c r="DW33" s="681">
        <v>45.5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2697</v>
      </c>
      <c r="S34" s="679"/>
      <c r="T34" s="679"/>
      <c r="U34" s="679"/>
      <c r="V34" s="679"/>
      <c r="W34" s="679"/>
      <c r="X34" s="679"/>
      <c r="Y34" s="680"/>
      <c r="Z34" s="715">
        <v>0.1</v>
      </c>
      <c r="AA34" s="715"/>
      <c r="AB34" s="715"/>
      <c r="AC34" s="715"/>
      <c r="AD34" s="716">
        <v>2463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794330</v>
      </c>
      <c r="CS34" s="679"/>
      <c r="CT34" s="679"/>
      <c r="CU34" s="679"/>
      <c r="CV34" s="679"/>
      <c r="CW34" s="679"/>
      <c r="CX34" s="679"/>
      <c r="CY34" s="680"/>
      <c r="CZ34" s="681">
        <v>22.6</v>
      </c>
      <c r="DA34" s="699"/>
      <c r="DB34" s="699"/>
      <c r="DC34" s="700"/>
      <c r="DD34" s="684">
        <v>648157</v>
      </c>
      <c r="DE34" s="679"/>
      <c r="DF34" s="679"/>
      <c r="DG34" s="679"/>
      <c r="DH34" s="679"/>
      <c r="DI34" s="679"/>
      <c r="DJ34" s="679"/>
      <c r="DK34" s="680"/>
      <c r="DL34" s="684">
        <v>384358</v>
      </c>
      <c r="DM34" s="679"/>
      <c r="DN34" s="679"/>
      <c r="DO34" s="679"/>
      <c r="DP34" s="679"/>
      <c r="DQ34" s="679"/>
      <c r="DR34" s="679"/>
      <c r="DS34" s="679"/>
      <c r="DT34" s="679"/>
      <c r="DU34" s="679"/>
      <c r="DV34" s="680"/>
      <c r="DW34" s="681">
        <v>16.2</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32854</v>
      </c>
      <c r="S35" s="679"/>
      <c r="T35" s="679"/>
      <c r="U35" s="679"/>
      <c r="V35" s="679"/>
      <c r="W35" s="679"/>
      <c r="X35" s="679"/>
      <c r="Y35" s="680"/>
      <c r="Z35" s="715">
        <v>0.9</v>
      </c>
      <c r="AA35" s="715"/>
      <c r="AB35" s="715"/>
      <c r="AC35" s="715"/>
      <c r="AD35" s="716" t="s">
        <v>233</v>
      </c>
      <c r="AE35" s="716"/>
      <c r="AF35" s="716"/>
      <c r="AG35" s="716"/>
      <c r="AH35" s="716"/>
      <c r="AI35" s="716"/>
      <c r="AJ35" s="716"/>
      <c r="AK35" s="716"/>
      <c r="AL35" s="681" t="s">
        <v>233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50450</v>
      </c>
      <c r="CS35" s="697"/>
      <c r="CT35" s="697"/>
      <c r="CU35" s="697"/>
      <c r="CV35" s="697"/>
      <c r="CW35" s="697"/>
      <c r="CX35" s="697"/>
      <c r="CY35" s="698"/>
      <c r="CZ35" s="681">
        <v>1.4</v>
      </c>
      <c r="DA35" s="699"/>
      <c r="DB35" s="699"/>
      <c r="DC35" s="700"/>
      <c r="DD35" s="684">
        <v>47712</v>
      </c>
      <c r="DE35" s="697"/>
      <c r="DF35" s="697"/>
      <c r="DG35" s="697"/>
      <c r="DH35" s="697"/>
      <c r="DI35" s="697"/>
      <c r="DJ35" s="697"/>
      <c r="DK35" s="698"/>
      <c r="DL35" s="684">
        <v>44105</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252104</v>
      </c>
      <c r="S36" s="679"/>
      <c r="T36" s="679"/>
      <c r="U36" s="679"/>
      <c r="V36" s="679"/>
      <c r="W36" s="679"/>
      <c r="X36" s="679"/>
      <c r="Y36" s="680"/>
      <c r="Z36" s="715">
        <v>6.7</v>
      </c>
      <c r="AA36" s="715"/>
      <c r="AB36" s="715"/>
      <c r="AC36" s="715"/>
      <c r="AD36" s="716" t="s">
        <v>233</v>
      </c>
      <c r="AE36" s="716"/>
      <c r="AF36" s="716"/>
      <c r="AG36" s="716"/>
      <c r="AH36" s="716"/>
      <c r="AI36" s="716"/>
      <c r="AJ36" s="716"/>
      <c r="AK36" s="716"/>
      <c r="AL36" s="681" t="s">
        <v>139</v>
      </c>
      <c r="AM36" s="682"/>
      <c r="AN36" s="682"/>
      <c r="AO36" s="717"/>
      <c r="AP36" s="235"/>
      <c r="AQ36" s="730" t="s">
        <v>328</v>
      </c>
      <c r="AR36" s="731"/>
      <c r="AS36" s="731"/>
      <c r="AT36" s="731"/>
      <c r="AU36" s="731"/>
      <c r="AV36" s="731"/>
      <c r="AW36" s="731"/>
      <c r="AX36" s="731"/>
      <c r="AY36" s="732"/>
      <c r="AZ36" s="733">
        <v>375583</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40033</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492132</v>
      </c>
      <c r="CS36" s="679"/>
      <c r="CT36" s="679"/>
      <c r="CU36" s="679"/>
      <c r="CV36" s="679"/>
      <c r="CW36" s="679"/>
      <c r="CX36" s="679"/>
      <c r="CY36" s="680"/>
      <c r="CZ36" s="681">
        <v>14</v>
      </c>
      <c r="DA36" s="699"/>
      <c r="DB36" s="699"/>
      <c r="DC36" s="700"/>
      <c r="DD36" s="684">
        <v>432997</v>
      </c>
      <c r="DE36" s="679"/>
      <c r="DF36" s="679"/>
      <c r="DG36" s="679"/>
      <c r="DH36" s="679"/>
      <c r="DI36" s="679"/>
      <c r="DJ36" s="679"/>
      <c r="DK36" s="680"/>
      <c r="DL36" s="684">
        <v>332354</v>
      </c>
      <c r="DM36" s="679"/>
      <c r="DN36" s="679"/>
      <c r="DO36" s="679"/>
      <c r="DP36" s="679"/>
      <c r="DQ36" s="679"/>
      <c r="DR36" s="679"/>
      <c r="DS36" s="679"/>
      <c r="DT36" s="679"/>
      <c r="DU36" s="679"/>
      <c r="DV36" s="680"/>
      <c r="DW36" s="681">
        <v>14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180343</v>
      </c>
      <c r="S37" s="679"/>
      <c r="T37" s="679"/>
      <c r="U37" s="679"/>
      <c r="V37" s="679"/>
      <c r="W37" s="679"/>
      <c r="X37" s="679"/>
      <c r="Y37" s="680"/>
      <c r="Z37" s="715">
        <v>4.8</v>
      </c>
      <c r="AA37" s="715"/>
      <c r="AB37" s="715"/>
      <c r="AC37" s="715"/>
      <c r="AD37" s="716" t="s">
        <v>233</v>
      </c>
      <c r="AE37" s="716"/>
      <c r="AF37" s="716"/>
      <c r="AG37" s="716"/>
      <c r="AH37" s="716"/>
      <c r="AI37" s="716"/>
      <c r="AJ37" s="716"/>
      <c r="AK37" s="716"/>
      <c r="AL37" s="681" t="s">
        <v>140</v>
      </c>
      <c r="AM37" s="682"/>
      <c r="AN37" s="682"/>
      <c r="AO37" s="717"/>
      <c r="AQ37" s="718" t="s">
        <v>332</v>
      </c>
      <c r="AR37" s="719"/>
      <c r="AS37" s="719"/>
      <c r="AT37" s="719"/>
      <c r="AU37" s="719"/>
      <c r="AV37" s="719"/>
      <c r="AW37" s="719"/>
      <c r="AX37" s="719"/>
      <c r="AY37" s="720"/>
      <c r="AZ37" s="678">
        <v>7355</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26701</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250332</v>
      </c>
      <c r="CS37" s="697"/>
      <c r="CT37" s="697"/>
      <c r="CU37" s="697"/>
      <c r="CV37" s="697"/>
      <c r="CW37" s="697"/>
      <c r="CX37" s="697"/>
      <c r="CY37" s="698"/>
      <c r="CZ37" s="681">
        <v>7.1</v>
      </c>
      <c r="DA37" s="699"/>
      <c r="DB37" s="699"/>
      <c r="DC37" s="700"/>
      <c r="DD37" s="684">
        <v>241319</v>
      </c>
      <c r="DE37" s="697"/>
      <c r="DF37" s="697"/>
      <c r="DG37" s="697"/>
      <c r="DH37" s="697"/>
      <c r="DI37" s="697"/>
      <c r="DJ37" s="697"/>
      <c r="DK37" s="698"/>
      <c r="DL37" s="684">
        <v>240513</v>
      </c>
      <c r="DM37" s="697"/>
      <c r="DN37" s="697"/>
      <c r="DO37" s="697"/>
      <c r="DP37" s="697"/>
      <c r="DQ37" s="697"/>
      <c r="DR37" s="697"/>
      <c r="DS37" s="697"/>
      <c r="DT37" s="697"/>
      <c r="DU37" s="697"/>
      <c r="DV37" s="698"/>
      <c r="DW37" s="681">
        <v>10.199999999999999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110685</v>
      </c>
      <c r="S38" s="679"/>
      <c r="T38" s="679"/>
      <c r="U38" s="679"/>
      <c r="V38" s="679"/>
      <c r="W38" s="679"/>
      <c r="X38" s="679"/>
      <c r="Y38" s="680"/>
      <c r="Z38" s="715">
        <v>2.9</v>
      </c>
      <c r="AA38" s="715"/>
      <c r="AB38" s="715"/>
      <c r="AC38" s="715"/>
      <c r="AD38" s="716">
        <v>357</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3094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1292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372489</v>
      </c>
      <c r="CS38" s="679"/>
      <c r="CT38" s="679"/>
      <c r="CU38" s="679"/>
      <c r="CV38" s="679"/>
      <c r="CW38" s="679"/>
      <c r="CX38" s="679"/>
      <c r="CY38" s="680"/>
      <c r="CZ38" s="681">
        <v>10.6</v>
      </c>
      <c r="DA38" s="699"/>
      <c r="DB38" s="699"/>
      <c r="DC38" s="700"/>
      <c r="DD38" s="684">
        <v>312886</v>
      </c>
      <c r="DE38" s="679"/>
      <c r="DF38" s="679"/>
      <c r="DG38" s="679"/>
      <c r="DH38" s="679"/>
      <c r="DI38" s="679"/>
      <c r="DJ38" s="679"/>
      <c r="DK38" s="680"/>
      <c r="DL38" s="684">
        <v>312514</v>
      </c>
      <c r="DM38" s="679"/>
      <c r="DN38" s="679"/>
      <c r="DO38" s="679"/>
      <c r="DP38" s="679"/>
      <c r="DQ38" s="679"/>
      <c r="DR38" s="679"/>
      <c r="DS38" s="679"/>
      <c r="DT38" s="679"/>
      <c r="DU38" s="679"/>
      <c r="DV38" s="680"/>
      <c r="DW38" s="681">
        <v>13.2</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249488</v>
      </c>
      <c r="S39" s="679"/>
      <c r="T39" s="679"/>
      <c r="U39" s="679"/>
      <c r="V39" s="679"/>
      <c r="W39" s="679"/>
      <c r="X39" s="679"/>
      <c r="Y39" s="680"/>
      <c r="Z39" s="715">
        <v>6.6</v>
      </c>
      <c r="AA39" s="715"/>
      <c r="AB39" s="715"/>
      <c r="AC39" s="715"/>
      <c r="AD39" s="716" t="s">
        <v>233</v>
      </c>
      <c r="AE39" s="716"/>
      <c r="AF39" s="716"/>
      <c r="AG39" s="716"/>
      <c r="AH39" s="716"/>
      <c r="AI39" s="716"/>
      <c r="AJ39" s="716"/>
      <c r="AK39" s="716"/>
      <c r="AL39" s="681" t="s">
        <v>140</v>
      </c>
      <c r="AM39" s="682"/>
      <c r="AN39" s="682"/>
      <c r="AO39" s="717"/>
      <c r="AQ39" s="718" t="s">
        <v>340</v>
      </c>
      <c r="AR39" s="719"/>
      <c r="AS39" s="719"/>
      <c r="AT39" s="719"/>
      <c r="AU39" s="719"/>
      <c r="AV39" s="719"/>
      <c r="AW39" s="719"/>
      <c r="AX39" s="719"/>
      <c r="AY39" s="720"/>
      <c r="AZ39" s="678" t="s">
        <v>139</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2098</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155623</v>
      </c>
      <c r="CS39" s="697"/>
      <c r="CT39" s="697"/>
      <c r="CU39" s="697"/>
      <c r="CV39" s="697"/>
      <c r="CW39" s="697"/>
      <c r="CX39" s="697"/>
      <c r="CY39" s="698"/>
      <c r="CZ39" s="681">
        <v>4.4000000000000004</v>
      </c>
      <c r="DA39" s="699"/>
      <c r="DB39" s="699"/>
      <c r="DC39" s="700"/>
      <c r="DD39" s="684">
        <v>137643</v>
      </c>
      <c r="DE39" s="697"/>
      <c r="DF39" s="697"/>
      <c r="DG39" s="697"/>
      <c r="DH39" s="697"/>
      <c r="DI39" s="697"/>
      <c r="DJ39" s="697"/>
      <c r="DK39" s="698"/>
      <c r="DL39" s="684" t="s">
        <v>139</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140</v>
      </c>
      <c r="S40" s="679"/>
      <c r="T40" s="679"/>
      <c r="U40" s="679"/>
      <c r="V40" s="679"/>
      <c r="W40" s="679"/>
      <c r="X40" s="679"/>
      <c r="Y40" s="680"/>
      <c r="Z40" s="715" t="s">
        <v>140</v>
      </c>
      <c r="AA40" s="715"/>
      <c r="AB40" s="715"/>
      <c r="AC40" s="715"/>
      <c r="AD40" s="716" t="s">
        <v>233</v>
      </c>
      <c r="AE40" s="716"/>
      <c r="AF40" s="716"/>
      <c r="AG40" s="716"/>
      <c r="AH40" s="716"/>
      <c r="AI40" s="716"/>
      <c r="AJ40" s="716"/>
      <c r="AK40" s="716"/>
      <c r="AL40" s="681" t="s">
        <v>139</v>
      </c>
      <c r="AM40" s="682"/>
      <c r="AN40" s="682"/>
      <c r="AO40" s="717"/>
      <c r="AQ40" s="718" t="s">
        <v>344</v>
      </c>
      <c r="AR40" s="719"/>
      <c r="AS40" s="719"/>
      <c r="AT40" s="719"/>
      <c r="AU40" s="719"/>
      <c r="AV40" s="719"/>
      <c r="AW40" s="719"/>
      <c r="AX40" s="719"/>
      <c r="AY40" s="720"/>
      <c r="AZ40" s="678" t="s">
        <v>139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4102</v>
      </c>
      <c r="CS40" s="679"/>
      <c r="CT40" s="679"/>
      <c r="CU40" s="679"/>
      <c r="CV40" s="679"/>
      <c r="CW40" s="679"/>
      <c r="CX40" s="679"/>
      <c r="CY40" s="680"/>
      <c r="CZ40" s="681">
        <v>0.1</v>
      </c>
      <c r="DA40" s="699"/>
      <c r="DB40" s="699"/>
      <c r="DC40" s="700"/>
      <c r="DD40" s="684">
        <v>3240</v>
      </c>
      <c r="DE40" s="679"/>
      <c r="DF40" s="679"/>
      <c r="DG40" s="679"/>
      <c r="DH40" s="679"/>
      <c r="DI40" s="679"/>
      <c r="DJ40" s="679"/>
      <c r="DK40" s="680"/>
      <c r="DL40" s="684">
        <v>2578</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80888</v>
      </c>
      <c r="S41" s="679"/>
      <c r="T41" s="679"/>
      <c r="U41" s="679"/>
      <c r="V41" s="679"/>
      <c r="W41" s="679"/>
      <c r="X41" s="679"/>
      <c r="Y41" s="680"/>
      <c r="Z41" s="715">
        <v>2.1</v>
      </c>
      <c r="AA41" s="715"/>
      <c r="AB41" s="715"/>
      <c r="AC41" s="715"/>
      <c r="AD41" s="716" t="s">
        <v>233</v>
      </c>
      <c r="AE41" s="716"/>
      <c r="AF41" s="716"/>
      <c r="AG41" s="716"/>
      <c r="AH41" s="716"/>
      <c r="AI41" s="716"/>
      <c r="AJ41" s="716"/>
      <c r="AK41" s="716"/>
      <c r="AL41" s="681" t="s">
        <v>140</v>
      </c>
      <c r="AM41" s="682"/>
      <c r="AN41" s="682"/>
      <c r="AO41" s="717"/>
      <c r="AQ41" s="718" t="s">
        <v>349</v>
      </c>
      <c r="AR41" s="719"/>
      <c r="AS41" s="719"/>
      <c r="AT41" s="719"/>
      <c r="AU41" s="719"/>
      <c r="AV41" s="719"/>
      <c r="AW41" s="719"/>
      <c r="AX41" s="719"/>
      <c r="AY41" s="720"/>
      <c r="AZ41" s="678">
        <v>83970</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140</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140</v>
      </c>
      <c r="CS41" s="697"/>
      <c r="CT41" s="697"/>
      <c r="CU41" s="697"/>
      <c r="CV41" s="697"/>
      <c r="CW41" s="697"/>
      <c r="CX41" s="697"/>
      <c r="CY41" s="698"/>
      <c r="CZ41" s="681" t="s">
        <v>233</v>
      </c>
      <c r="DA41" s="699"/>
      <c r="DB41" s="699"/>
      <c r="DC41" s="700"/>
      <c r="DD41" s="684" t="s">
        <v>139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3780875</v>
      </c>
      <c r="S42" s="701"/>
      <c r="T42" s="701"/>
      <c r="U42" s="701"/>
      <c r="V42" s="701"/>
      <c r="W42" s="701"/>
      <c r="X42" s="701"/>
      <c r="Y42" s="703"/>
      <c r="Z42" s="704">
        <v>100</v>
      </c>
      <c r="AA42" s="704"/>
      <c r="AB42" s="704"/>
      <c r="AC42" s="704"/>
      <c r="AD42" s="705">
        <v>2284934</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281164</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322</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427747</v>
      </c>
      <c r="CS42" s="679"/>
      <c r="CT42" s="679"/>
      <c r="CU42" s="679"/>
      <c r="CV42" s="679"/>
      <c r="CW42" s="679"/>
      <c r="CX42" s="679"/>
      <c r="CY42" s="680"/>
      <c r="CZ42" s="681">
        <v>12.1</v>
      </c>
      <c r="DA42" s="682"/>
      <c r="DB42" s="682"/>
      <c r="DC42" s="683"/>
      <c r="DD42" s="684">
        <v>115342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t="s">
        <v>140</v>
      </c>
      <c r="CS43" s="697"/>
      <c r="CT43" s="697"/>
      <c r="CU43" s="697"/>
      <c r="CV43" s="697"/>
      <c r="CW43" s="697"/>
      <c r="CX43" s="697"/>
      <c r="CY43" s="698"/>
      <c r="CZ43" s="681" t="s">
        <v>139</v>
      </c>
      <c r="DA43" s="699"/>
      <c r="DB43" s="699"/>
      <c r="DC43" s="700"/>
      <c r="DD43" s="684" t="s">
        <v>139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414218</v>
      </c>
      <c r="CS44" s="679"/>
      <c r="CT44" s="679"/>
      <c r="CU44" s="679"/>
      <c r="CV44" s="679"/>
      <c r="CW44" s="679"/>
      <c r="CX44" s="679"/>
      <c r="CY44" s="680"/>
      <c r="CZ44" s="681">
        <v>11.8</v>
      </c>
      <c r="DA44" s="682"/>
      <c r="DB44" s="682"/>
      <c r="DC44" s="683"/>
      <c r="DD44" s="684">
        <v>113407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67331</v>
      </c>
      <c r="CS45" s="697"/>
      <c r="CT45" s="697"/>
      <c r="CU45" s="697"/>
      <c r="CV45" s="697"/>
      <c r="CW45" s="697"/>
      <c r="CX45" s="697"/>
      <c r="CY45" s="698"/>
      <c r="CZ45" s="681">
        <v>1.9</v>
      </c>
      <c r="DA45" s="699"/>
      <c r="DB45" s="699"/>
      <c r="DC45" s="700"/>
      <c r="DD45" s="684">
        <v>8660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300037</v>
      </c>
      <c r="CS46" s="679"/>
      <c r="CT46" s="679"/>
      <c r="CU46" s="679"/>
      <c r="CV46" s="679"/>
      <c r="CW46" s="679"/>
      <c r="CX46" s="679"/>
      <c r="CY46" s="680"/>
      <c r="CZ46" s="681">
        <v>8.5</v>
      </c>
      <c r="DA46" s="682"/>
      <c r="DB46" s="682"/>
      <c r="DC46" s="683"/>
      <c r="DD46" s="684">
        <v>72225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13529</v>
      </c>
      <c r="CS47" s="697"/>
      <c r="CT47" s="697"/>
      <c r="CU47" s="697"/>
      <c r="CV47" s="697"/>
      <c r="CW47" s="697"/>
      <c r="CX47" s="697"/>
      <c r="CY47" s="698"/>
      <c r="CZ47" s="681">
        <v>0.4</v>
      </c>
      <c r="DA47" s="699"/>
      <c r="DB47" s="699"/>
      <c r="DC47" s="700"/>
      <c r="DD47" s="684">
        <v>1935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139</v>
      </c>
      <c r="CS48" s="679"/>
      <c r="CT48" s="679"/>
      <c r="CU48" s="679"/>
      <c r="CV48" s="679"/>
      <c r="CW48" s="679"/>
      <c r="CX48" s="679"/>
      <c r="CY48" s="680"/>
      <c r="CZ48" s="681" t="s">
        <v>139</v>
      </c>
      <c r="DA48" s="682"/>
      <c r="DB48" s="682"/>
      <c r="DC48" s="683"/>
      <c r="DD48" s="684" t="s">
        <v>140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3521394</v>
      </c>
      <c r="CS49" s="663"/>
      <c r="CT49" s="663"/>
      <c r="CU49" s="663"/>
      <c r="CV49" s="663"/>
      <c r="CW49" s="663"/>
      <c r="CX49" s="663"/>
      <c r="CY49" s="664"/>
      <c r="CZ49" s="665">
        <v>100</v>
      </c>
      <c r="DA49" s="666"/>
      <c r="DB49" s="666"/>
      <c r="DC49" s="667"/>
      <c r="DD49" s="668">
        <v>2670764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xw2WVNDI7Khm1r6lbwKmylSh6+xGEyvFbMH8dMi9n4EzTUnWbW8iyOitnGlVUkmL/Y0ku0KkLAiAiqk0QFmgQ==" saltValue="s2XvBZy/ARZ++a/m7LU/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367</v>
      </c>
      <c r="DK2" s="1203"/>
      <c r="DL2" s="1203"/>
      <c r="DM2" s="1203"/>
      <c r="DN2" s="1203"/>
      <c r="DO2" s="1204"/>
      <c r="DP2" s="250"/>
      <c r="DQ2" s="1202" t="s">
        <v>368</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369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5"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7"/>
      <c r="BA5" s="257"/>
      <c r="BB5" s="257"/>
      <c r="BC5" s="257"/>
      <c r="BD5" s="257"/>
      <c r="BE5" s="258"/>
      <c r="BF5" s="258"/>
      <c r="BG5" s="258"/>
      <c r="BH5" s="258"/>
      <c r="BI5" s="258"/>
      <c r="BJ5" s="258"/>
      <c r="BK5" s="258"/>
      <c r="BL5" s="258"/>
      <c r="BM5" s="258"/>
      <c r="BN5" s="258"/>
      <c r="BO5" s="258"/>
      <c r="BP5" s="258"/>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0" t="s">
        <v>385</v>
      </c>
      <c r="DH5" s="1191"/>
      <c r="DI5" s="1191"/>
      <c r="DJ5" s="1191"/>
      <c r="DK5" s="1192"/>
      <c r="DL5" s="1190" t="s">
        <v>386</v>
      </c>
      <c r="DM5" s="1191"/>
      <c r="DN5" s="1191"/>
      <c r="DO5" s="1191"/>
      <c r="DP5" s="1192"/>
      <c r="DQ5" s="1096" t="s">
        <v>387</v>
      </c>
      <c r="DR5" s="1097"/>
      <c r="DS5" s="1097"/>
      <c r="DT5" s="1097"/>
      <c r="DU5" s="1098"/>
      <c r="DV5" s="1096" t="s">
        <v>378</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6"/>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3"/>
      <c r="DH6" s="1194"/>
      <c r="DI6" s="1194"/>
      <c r="DJ6" s="1194"/>
      <c r="DK6" s="1195"/>
      <c r="DL6" s="1193"/>
      <c r="DM6" s="1194"/>
      <c r="DN6" s="1194"/>
      <c r="DO6" s="1194"/>
      <c r="DP6" s="1195"/>
      <c r="DQ6" s="1099"/>
      <c r="DR6" s="1100"/>
      <c r="DS6" s="1100"/>
      <c r="DT6" s="1100"/>
      <c r="DU6" s="1101"/>
      <c r="DV6" s="1099"/>
      <c r="DW6" s="1100"/>
      <c r="DX6" s="1100"/>
      <c r="DY6" s="1100"/>
      <c r="DZ6" s="1113"/>
      <c r="EA6" s="255"/>
    </row>
    <row r="7" spans="1:131" s="256" customFormat="1" ht="26.25" customHeight="1" thickTop="1" x14ac:dyDescent="0.15">
      <c r="A7" s="259">
        <v>1</v>
      </c>
      <c r="B7" s="1142" t="s">
        <v>388</v>
      </c>
      <c r="C7" s="1143"/>
      <c r="D7" s="1143"/>
      <c r="E7" s="1143"/>
      <c r="F7" s="1143"/>
      <c r="G7" s="1143"/>
      <c r="H7" s="1143"/>
      <c r="I7" s="1143"/>
      <c r="J7" s="1143"/>
      <c r="K7" s="1143"/>
      <c r="L7" s="1143"/>
      <c r="M7" s="1143"/>
      <c r="N7" s="1143"/>
      <c r="O7" s="1143"/>
      <c r="P7" s="1144"/>
      <c r="Q7" s="1196">
        <v>3781</v>
      </c>
      <c r="R7" s="1197"/>
      <c r="S7" s="1197"/>
      <c r="T7" s="1197"/>
      <c r="U7" s="1197"/>
      <c r="V7" s="1197">
        <v>3521</v>
      </c>
      <c r="W7" s="1197"/>
      <c r="X7" s="1197"/>
      <c r="Y7" s="1197"/>
      <c r="Z7" s="1197"/>
      <c r="AA7" s="1197">
        <v>260</v>
      </c>
      <c r="AB7" s="1197"/>
      <c r="AC7" s="1197"/>
      <c r="AD7" s="1197"/>
      <c r="AE7" s="1198"/>
      <c r="AF7" s="1199">
        <v>139</v>
      </c>
      <c r="AG7" s="1200"/>
      <c r="AH7" s="1200"/>
      <c r="AI7" s="1200"/>
      <c r="AJ7" s="1201"/>
      <c r="AK7" s="1183">
        <v>252</v>
      </c>
      <c r="AL7" s="1184"/>
      <c r="AM7" s="1184"/>
      <c r="AN7" s="1184"/>
      <c r="AO7" s="1184"/>
      <c r="AP7" s="1184">
        <v>3260</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602</v>
      </c>
      <c r="BT7" s="1188"/>
      <c r="BU7" s="1188"/>
      <c r="BV7" s="1188"/>
      <c r="BW7" s="1188"/>
      <c r="BX7" s="1188"/>
      <c r="BY7" s="1188"/>
      <c r="BZ7" s="1188"/>
      <c r="CA7" s="1188"/>
      <c r="CB7" s="1188"/>
      <c r="CC7" s="1188"/>
      <c r="CD7" s="1188"/>
      <c r="CE7" s="1188"/>
      <c r="CF7" s="1188"/>
      <c r="CG7" s="1189"/>
      <c r="CH7" s="1180" t="s">
        <v>603</v>
      </c>
      <c r="CI7" s="1181"/>
      <c r="CJ7" s="1181"/>
      <c r="CK7" s="1181"/>
      <c r="CL7" s="1182"/>
      <c r="CM7" s="1180">
        <v>34</v>
      </c>
      <c r="CN7" s="1181"/>
      <c r="CO7" s="1181"/>
      <c r="CP7" s="1181"/>
      <c r="CQ7" s="1182"/>
      <c r="CR7" s="1180">
        <v>33</v>
      </c>
      <c r="CS7" s="1181"/>
      <c r="CT7" s="1181"/>
      <c r="CU7" s="1181"/>
      <c r="CV7" s="1182"/>
      <c r="CW7" s="1180">
        <v>0</v>
      </c>
      <c r="CX7" s="1181"/>
      <c r="CY7" s="1181"/>
      <c r="CZ7" s="1181"/>
      <c r="DA7" s="1182"/>
      <c r="DB7" s="1180" t="s">
        <v>591</v>
      </c>
      <c r="DC7" s="1181"/>
      <c r="DD7" s="1181"/>
      <c r="DE7" s="1181"/>
      <c r="DF7" s="1182"/>
      <c r="DG7" s="1180" t="s">
        <v>591</v>
      </c>
      <c r="DH7" s="1181"/>
      <c r="DI7" s="1181"/>
      <c r="DJ7" s="1181"/>
      <c r="DK7" s="1182"/>
      <c r="DL7" s="1180" t="s">
        <v>591</v>
      </c>
      <c r="DM7" s="1181"/>
      <c r="DN7" s="1181"/>
      <c r="DO7" s="1181"/>
      <c r="DP7" s="1182"/>
      <c r="DQ7" s="1180" t="s">
        <v>591</v>
      </c>
      <c r="DR7" s="1181"/>
      <c r="DS7" s="1181"/>
      <c r="DT7" s="1181"/>
      <c r="DU7" s="1182"/>
      <c r="DV7" s="1207"/>
      <c r="DW7" s="1208"/>
      <c r="DX7" s="1208"/>
      <c r="DY7" s="1208"/>
      <c r="DZ7" s="1209"/>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4"/>
      <c r="AG8" s="1115"/>
      <c r="AH8" s="1115"/>
      <c r="AI8" s="1115"/>
      <c r="AJ8" s="1116"/>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4"/>
      <c r="AG9" s="1115"/>
      <c r="AH9" s="1115"/>
      <c r="AI9" s="1115"/>
      <c r="AJ9" s="1116"/>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4"/>
      <c r="AG10" s="1115"/>
      <c r="AH10" s="1115"/>
      <c r="AI10" s="1115"/>
      <c r="AJ10" s="1116"/>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4"/>
      <c r="AG11" s="1115"/>
      <c r="AH11" s="1115"/>
      <c r="AI11" s="1115"/>
      <c r="AJ11" s="1116"/>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4"/>
      <c r="AG12" s="1115"/>
      <c r="AH12" s="1115"/>
      <c r="AI12" s="1115"/>
      <c r="AJ12" s="1116"/>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4"/>
      <c r="AG13" s="1115"/>
      <c r="AH13" s="1115"/>
      <c r="AI13" s="1115"/>
      <c r="AJ13" s="1116"/>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4"/>
      <c r="AG14" s="1115"/>
      <c r="AH14" s="1115"/>
      <c r="AI14" s="1115"/>
      <c r="AJ14" s="1116"/>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4"/>
      <c r="AG15" s="1115"/>
      <c r="AH15" s="1115"/>
      <c r="AI15" s="1115"/>
      <c r="AJ15" s="1116"/>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4"/>
      <c r="AG16" s="1115"/>
      <c r="AH16" s="1115"/>
      <c r="AI16" s="1115"/>
      <c r="AJ16" s="1116"/>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4"/>
      <c r="AG17" s="1115"/>
      <c r="AH17" s="1115"/>
      <c r="AI17" s="1115"/>
      <c r="AJ17" s="1116"/>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4"/>
      <c r="AG18" s="1115"/>
      <c r="AH18" s="1115"/>
      <c r="AI18" s="1115"/>
      <c r="AJ18" s="1116"/>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4"/>
      <c r="AG19" s="1115"/>
      <c r="AH19" s="1115"/>
      <c r="AI19" s="1115"/>
      <c r="AJ19" s="1116"/>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4"/>
      <c r="AG20" s="1115"/>
      <c r="AH20" s="1115"/>
      <c r="AI20" s="1115"/>
      <c r="AJ20" s="1116"/>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4"/>
      <c r="AG21" s="1115"/>
      <c r="AH21" s="1115"/>
      <c r="AI21" s="1115"/>
      <c r="AJ21" s="1116"/>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4"/>
      <c r="AG22" s="1115"/>
      <c r="AH22" s="1115"/>
      <c r="AI22" s="1115"/>
      <c r="AJ22" s="1116"/>
      <c r="AK22" s="1169"/>
      <c r="AL22" s="1170"/>
      <c r="AM22" s="1170"/>
      <c r="AN22" s="1170"/>
      <c r="AO22" s="1170"/>
      <c r="AP22" s="1170"/>
      <c r="AQ22" s="1170"/>
      <c r="AR22" s="1170"/>
      <c r="AS22" s="1170"/>
      <c r="AT22" s="1170"/>
      <c r="AU22" s="1171"/>
      <c r="AV22" s="1171"/>
      <c r="AW22" s="1171"/>
      <c r="AX22" s="1171"/>
      <c r="AY22" s="1172"/>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0">
        <v>3781</v>
      </c>
      <c r="R23" s="1161"/>
      <c r="S23" s="1161"/>
      <c r="T23" s="1161"/>
      <c r="U23" s="1161"/>
      <c r="V23" s="1161">
        <v>3521</v>
      </c>
      <c r="W23" s="1161"/>
      <c r="X23" s="1161"/>
      <c r="Y23" s="1161"/>
      <c r="Z23" s="1161"/>
      <c r="AA23" s="1161">
        <v>260</v>
      </c>
      <c r="AB23" s="1161"/>
      <c r="AC23" s="1161"/>
      <c r="AD23" s="1161"/>
      <c r="AE23" s="1162"/>
      <c r="AF23" s="1163">
        <v>139</v>
      </c>
      <c r="AG23" s="1161"/>
      <c r="AH23" s="1161"/>
      <c r="AI23" s="1161"/>
      <c r="AJ23" s="1164"/>
      <c r="AK23" s="1165"/>
      <c r="AL23" s="1166"/>
      <c r="AM23" s="1166"/>
      <c r="AN23" s="1166"/>
      <c r="AO23" s="1166"/>
      <c r="AP23" s="1161">
        <v>3260</v>
      </c>
      <c r="AQ23" s="1161"/>
      <c r="AR23" s="1161"/>
      <c r="AS23" s="1161"/>
      <c r="AT23" s="1161"/>
      <c r="AU23" s="1167"/>
      <c r="AV23" s="1167"/>
      <c r="AW23" s="1167"/>
      <c r="AX23" s="1167"/>
      <c r="AY23" s="1168"/>
      <c r="AZ23" s="1157" t="s">
        <v>392</v>
      </c>
      <c r="BA23" s="1158"/>
      <c r="BB23" s="1158"/>
      <c r="BC23" s="1158"/>
      <c r="BD23" s="1159"/>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6" t="s">
        <v>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5" t="s">
        <v>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1" t="s">
        <v>398</v>
      </c>
      <c r="AG26" s="1103"/>
      <c r="AH26" s="1103"/>
      <c r="AI26" s="1103"/>
      <c r="AJ26" s="1152"/>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3"/>
      <c r="AG27" s="1106"/>
      <c r="AH27" s="1106"/>
      <c r="AI27" s="1106"/>
      <c r="AJ27" s="1154"/>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2" t="s">
        <v>403</v>
      </c>
      <c r="C28" s="1143"/>
      <c r="D28" s="1143"/>
      <c r="E28" s="1143"/>
      <c r="F28" s="1143"/>
      <c r="G28" s="1143"/>
      <c r="H28" s="1143"/>
      <c r="I28" s="1143"/>
      <c r="J28" s="1143"/>
      <c r="K28" s="1143"/>
      <c r="L28" s="1143"/>
      <c r="M28" s="1143"/>
      <c r="N28" s="1143"/>
      <c r="O28" s="1143"/>
      <c r="P28" s="1144"/>
      <c r="Q28" s="1145">
        <v>996</v>
      </c>
      <c r="R28" s="1146"/>
      <c r="S28" s="1146"/>
      <c r="T28" s="1146"/>
      <c r="U28" s="1146"/>
      <c r="V28" s="1146">
        <v>956</v>
      </c>
      <c r="W28" s="1146"/>
      <c r="X28" s="1146"/>
      <c r="Y28" s="1146"/>
      <c r="Z28" s="1146"/>
      <c r="AA28" s="1146">
        <v>40</v>
      </c>
      <c r="AB28" s="1146"/>
      <c r="AC28" s="1146"/>
      <c r="AD28" s="1146"/>
      <c r="AE28" s="1147"/>
      <c r="AF28" s="1148">
        <v>40</v>
      </c>
      <c r="AG28" s="1146"/>
      <c r="AH28" s="1146"/>
      <c r="AI28" s="1146"/>
      <c r="AJ28" s="1149"/>
      <c r="AK28" s="1150">
        <v>65</v>
      </c>
      <c r="AL28" s="1139"/>
      <c r="AM28" s="1139"/>
      <c r="AN28" s="1139"/>
      <c r="AO28" s="1139"/>
      <c r="AP28" s="1139" t="s">
        <v>588</v>
      </c>
      <c r="AQ28" s="1139"/>
      <c r="AR28" s="1139"/>
      <c r="AS28" s="1139"/>
      <c r="AT28" s="1139"/>
      <c r="AU28" s="1139" t="s">
        <v>588</v>
      </c>
      <c r="AV28" s="1139"/>
      <c r="AW28" s="1139"/>
      <c r="AX28" s="1139"/>
      <c r="AY28" s="1139"/>
      <c r="AZ28" s="1139" t="s">
        <v>588</v>
      </c>
      <c r="BA28" s="1139"/>
      <c r="BB28" s="1139"/>
      <c r="BC28" s="1139"/>
      <c r="BD28" s="1139"/>
      <c r="BE28" s="1140"/>
      <c r="BF28" s="1140"/>
      <c r="BG28" s="1140"/>
      <c r="BH28" s="1140"/>
      <c r="BI28" s="1141"/>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948</v>
      </c>
      <c r="R29" s="1137"/>
      <c r="S29" s="1137"/>
      <c r="T29" s="1137"/>
      <c r="U29" s="1137"/>
      <c r="V29" s="1137">
        <v>939</v>
      </c>
      <c r="W29" s="1137"/>
      <c r="X29" s="1137"/>
      <c r="Y29" s="1137"/>
      <c r="Z29" s="1137"/>
      <c r="AA29" s="1137">
        <v>9</v>
      </c>
      <c r="AB29" s="1137"/>
      <c r="AC29" s="1137"/>
      <c r="AD29" s="1137"/>
      <c r="AE29" s="1138"/>
      <c r="AF29" s="1114">
        <v>9</v>
      </c>
      <c r="AG29" s="1115"/>
      <c r="AH29" s="1115"/>
      <c r="AI29" s="1115"/>
      <c r="AJ29" s="1116"/>
      <c r="AK29" s="1073">
        <v>130</v>
      </c>
      <c r="AL29" s="1064"/>
      <c r="AM29" s="1064"/>
      <c r="AN29" s="1064"/>
      <c r="AO29" s="1064"/>
      <c r="AP29" s="1064" t="s">
        <v>590</v>
      </c>
      <c r="AQ29" s="1064"/>
      <c r="AR29" s="1064"/>
      <c r="AS29" s="1064"/>
      <c r="AT29" s="1064"/>
      <c r="AU29" s="1064" t="s">
        <v>590</v>
      </c>
      <c r="AV29" s="1064"/>
      <c r="AW29" s="1064"/>
      <c r="AX29" s="1064"/>
      <c r="AY29" s="1064"/>
      <c r="AZ29" s="1064" t="s">
        <v>590</v>
      </c>
      <c r="BA29" s="1064"/>
      <c r="BB29" s="1064"/>
      <c r="BC29" s="1064"/>
      <c r="BD29" s="1064"/>
      <c r="BE29" s="1075"/>
      <c r="BF29" s="1075"/>
      <c r="BG29" s="1075"/>
      <c r="BH29" s="1075"/>
      <c r="BI29" s="1076"/>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116</v>
      </c>
      <c r="R30" s="1137"/>
      <c r="S30" s="1137"/>
      <c r="T30" s="1137"/>
      <c r="U30" s="1137"/>
      <c r="V30" s="1137">
        <v>116</v>
      </c>
      <c r="W30" s="1137"/>
      <c r="X30" s="1137"/>
      <c r="Y30" s="1137"/>
      <c r="Z30" s="1137"/>
      <c r="AA30" s="1137">
        <v>0</v>
      </c>
      <c r="AB30" s="1137"/>
      <c r="AC30" s="1137"/>
      <c r="AD30" s="1137"/>
      <c r="AE30" s="1138"/>
      <c r="AF30" s="1114">
        <v>0</v>
      </c>
      <c r="AG30" s="1115"/>
      <c r="AH30" s="1115"/>
      <c r="AI30" s="1115"/>
      <c r="AJ30" s="1116"/>
      <c r="AK30" s="1073">
        <v>35</v>
      </c>
      <c r="AL30" s="1064"/>
      <c r="AM30" s="1064"/>
      <c r="AN30" s="1064"/>
      <c r="AO30" s="1064"/>
      <c r="AP30" s="1064" t="s">
        <v>591</v>
      </c>
      <c r="AQ30" s="1064"/>
      <c r="AR30" s="1064"/>
      <c r="AS30" s="1064"/>
      <c r="AT30" s="1064"/>
      <c r="AU30" s="1064" t="s">
        <v>591</v>
      </c>
      <c r="AV30" s="1064"/>
      <c r="AW30" s="1064"/>
      <c r="AX30" s="1064"/>
      <c r="AY30" s="1064"/>
      <c r="AZ30" s="1064" t="s">
        <v>591</v>
      </c>
      <c r="BA30" s="1064"/>
      <c r="BB30" s="1064"/>
      <c r="BC30" s="1064"/>
      <c r="BD30" s="1064"/>
      <c r="BE30" s="1075"/>
      <c r="BF30" s="1075"/>
      <c r="BG30" s="1075"/>
      <c r="BH30" s="1075"/>
      <c r="BI30" s="1076"/>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142</v>
      </c>
      <c r="R31" s="1137"/>
      <c r="S31" s="1137"/>
      <c r="T31" s="1137"/>
      <c r="U31" s="1137"/>
      <c r="V31" s="1137">
        <v>135</v>
      </c>
      <c r="W31" s="1137"/>
      <c r="X31" s="1137"/>
      <c r="Y31" s="1137"/>
      <c r="Z31" s="1137"/>
      <c r="AA31" s="1137">
        <v>7</v>
      </c>
      <c r="AB31" s="1137"/>
      <c r="AC31" s="1137"/>
      <c r="AD31" s="1137"/>
      <c r="AE31" s="1138"/>
      <c r="AF31" s="1114">
        <v>100</v>
      </c>
      <c r="AG31" s="1115"/>
      <c r="AH31" s="1115"/>
      <c r="AI31" s="1115"/>
      <c r="AJ31" s="1116"/>
      <c r="AK31" s="1073" t="s">
        <v>588</v>
      </c>
      <c r="AL31" s="1064"/>
      <c r="AM31" s="1064"/>
      <c r="AN31" s="1064"/>
      <c r="AO31" s="1064"/>
      <c r="AP31" s="1064">
        <v>582</v>
      </c>
      <c r="AQ31" s="1064"/>
      <c r="AR31" s="1064"/>
      <c r="AS31" s="1064"/>
      <c r="AT31" s="1064"/>
      <c r="AU31" s="1064" t="s">
        <v>589</v>
      </c>
      <c r="AV31" s="1064"/>
      <c r="AW31" s="1064"/>
      <c r="AX31" s="1064"/>
      <c r="AY31" s="1064"/>
      <c r="AZ31" s="1064" t="s">
        <v>589</v>
      </c>
      <c r="BA31" s="1064"/>
      <c r="BB31" s="1064"/>
      <c r="BC31" s="1064"/>
      <c r="BD31" s="1064"/>
      <c r="BE31" s="1075" t="s">
        <v>407</v>
      </c>
      <c r="BF31" s="1075"/>
      <c r="BG31" s="1075"/>
      <c r="BH31" s="1075"/>
      <c r="BI31" s="1076"/>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61</v>
      </c>
      <c r="R32" s="1137"/>
      <c r="S32" s="1137"/>
      <c r="T32" s="1137"/>
      <c r="U32" s="1137"/>
      <c r="V32" s="1137">
        <v>54</v>
      </c>
      <c r="W32" s="1137"/>
      <c r="X32" s="1137"/>
      <c r="Y32" s="1137"/>
      <c r="Z32" s="1137"/>
      <c r="AA32" s="1137">
        <v>8</v>
      </c>
      <c r="AB32" s="1137"/>
      <c r="AC32" s="1137"/>
      <c r="AD32" s="1137"/>
      <c r="AE32" s="1138"/>
      <c r="AF32" s="1114">
        <v>527</v>
      </c>
      <c r="AG32" s="1115"/>
      <c r="AH32" s="1115"/>
      <c r="AI32" s="1115"/>
      <c r="AJ32" s="1116"/>
      <c r="AK32" s="1073" t="s">
        <v>588</v>
      </c>
      <c r="AL32" s="1064"/>
      <c r="AM32" s="1064"/>
      <c r="AN32" s="1064"/>
      <c r="AO32" s="1064"/>
      <c r="AP32" s="1064" t="s">
        <v>589</v>
      </c>
      <c r="AQ32" s="1064"/>
      <c r="AR32" s="1064"/>
      <c r="AS32" s="1064"/>
      <c r="AT32" s="1064"/>
      <c r="AU32" s="1064" t="s">
        <v>589</v>
      </c>
      <c r="AV32" s="1064"/>
      <c r="AW32" s="1064"/>
      <c r="AX32" s="1064"/>
      <c r="AY32" s="1064"/>
      <c r="AZ32" s="1064" t="s">
        <v>589</v>
      </c>
      <c r="BA32" s="1064"/>
      <c r="BB32" s="1064"/>
      <c r="BC32" s="1064"/>
      <c r="BD32" s="1064"/>
      <c r="BE32" s="1075" t="s">
        <v>407</v>
      </c>
      <c r="BF32" s="1075"/>
      <c r="BG32" s="1075"/>
      <c r="BH32" s="1075"/>
      <c r="BI32" s="1076"/>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267</v>
      </c>
      <c r="R33" s="1137"/>
      <c r="S33" s="1137"/>
      <c r="T33" s="1137"/>
      <c r="U33" s="1137"/>
      <c r="V33" s="1137">
        <v>278</v>
      </c>
      <c r="W33" s="1137"/>
      <c r="X33" s="1137"/>
      <c r="Y33" s="1137"/>
      <c r="Z33" s="1137"/>
      <c r="AA33" s="1137">
        <v>-11</v>
      </c>
      <c r="AB33" s="1137"/>
      <c r="AC33" s="1137"/>
      <c r="AD33" s="1137"/>
      <c r="AE33" s="1138"/>
      <c r="AF33" s="1114">
        <v>28</v>
      </c>
      <c r="AG33" s="1115"/>
      <c r="AH33" s="1115"/>
      <c r="AI33" s="1115"/>
      <c r="AJ33" s="1116"/>
      <c r="AK33" s="1073" t="s">
        <v>588</v>
      </c>
      <c r="AL33" s="1064"/>
      <c r="AM33" s="1064"/>
      <c r="AN33" s="1064"/>
      <c r="AO33" s="1064"/>
      <c r="AP33" s="1064" t="s">
        <v>589</v>
      </c>
      <c r="AQ33" s="1064"/>
      <c r="AR33" s="1064"/>
      <c r="AS33" s="1064"/>
      <c r="AT33" s="1064"/>
      <c r="AU33" s="1064" t="s">
        <v>589</v>
      </c>
      <c r="AV33" s="1064"/>
      <c r="AW33" s="1064"/>
      <c r="AX33" s="1064"/>
      <c r="AY33" s="1064"/>
      <c r="AZ33" s="1064" t="s">
        <v>589</v>
      </c>
      <c r="BA33" s="1064"/>
      <c r="BB33" s="1064"/>
      <c r="BC33" s="1064"/>
      <c r="BD33" s="1064"/>
      <c r="BE33" s="1075" t="s">
        <v>407</v>
      </c>
      <c r="BF33" s="1075"/>
      <c r="BG33" s="1075"/>
      <c r="BH33" s="1075"/>
      <c r="BI33" s="1076"/>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6</v>
      </c>
      <c r="R34" s="1137"/>
      <c r="S34" s="1137"/>
      <c r="T34" s="1137"/>
      <c r="U34" s="1137"/>
      <c r="V34" s="1137">
        <v>5</v>
      </c>
      <c r="W34" s="1137"/>
      <c r="X34" s="1137"/>
      <c r="Y34" s="1137"/>
      <c r="Z34" s="1137"/>
      <c r="AA34" s="1137">
        <v>1</v>
      </c>
      <c r="AB34" s="1137"/>
      <c r="AC34" s="1137"/>
      <c r="AD34" s="1137"/>
      <c r="AE34" s="1138"/>
      <c r="AF34" s="1114">
        <v>1</v>
      </c>
      <c r="AG34" s="1115"/>
      <c r="AH34" s="1115"/>
      <c r="AI34" s="1115"/>
      <c r="AJ34" s="1116"/>
      <c r="AK34" s="1073" t="s">
        <v>588</v>
      </c>
      <c r="AL34" s="1064"/>
      <c r="AM34" s="1064"/>
      <c r="AN34" s="1064"/>
      <c r="AO34" s="1064"/>
      <c r="AP34" s="1064" t="s">
        <v>589</v>
      </c>
      <c r="AQ34" s="1064"/>
      <c r="AR34" s="1064"/>
      <c r="AS34" s="1064"/>
      <c r="AT34" s="1064"/>
      <c r="AU34" s="1064" t="s">
        <v>589</v>
      </c>
      <c r="AV34" s="1064"/>
      <c r="AW34" s="1064"/>
      <c r="AX34" s="1064"/>
      <c r="AY34" s="1064"/>
      <c r="AZ34" s="1064" t="s">
        <v>589</v>
      </c>
      <c r="BA34" s="1064"/>
      <c r="BB34" s="1064"/>
      <c r="BC34" s="1064"/>
      <c r="BD34" s="1064"/>
      <c r="BE34" s="1075" t="s">
        <v>411</v>
      </c>
      <c r="BF34" s="1075"/>
      <c r="BG34" s="1075"/>
      <c r="BH34" s="1075"/>
      <c r="BI34" s="1076"/>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5</v>
      </c>
      <c r="R35" s="1137"/>
      <c r="S35" s="1137"/>
      <c r="T35" s="1137"/>
      <c r="U35" s="1137"/>
      <c r="V35" s="1137">
        <v>4</v>
      </c>
      <c r="W35" s="1137"/>
      <c r="X35" s="1137"/>
      <c r="Y35" s="1137"/>
      <c r="Z35" s="1137"/>
      <c r="AA35" s="1137">
        <v>1</v>
      </c>
      <c r="AB35" s="1137"/>
      <c r="AC35" s="1137"/>
      <c r="AD35" s="1137"/>
      <c r="AE35" s="1138"/>
      <c r="AF35" s="1114">
        <v>1</v>
      </c>
      <c r="AG35" s="1115"/>
      <c r="AH35" s="1115"/>
      <c r="AI35" s="1115"/>
      <c r="AJ35" s="1116"/>
      <c r="AK35" s="1073" t="s">
        <v>588</v>
      </c>
      <c r="AL35" s="1064"/>
      <c r="AM35" s="1064"/>
      <c r="AN35" s="1064"/>
      <c r="AO35" s="1064"/>
      <c r="AP35" s="1064" t="s">
        <v>589</v>
      </c>
      <c r="AQ35" s="1064"/>
      <c r="AR35" s="1064"/>
      <c r="AS35" s="1064"/>
      <c r="AT35" s="1064"/>
      <c r="AU35" s="1064" t="s">
        <v>589</v>
      </c>
      <c r="AV35" s="1064"/>
      <c r="AW35" s="1064"/>
      <c r="AX35" s="1064"/>
      <c r="AY35" s="1064"/>
      <c r="AZ35" s="1064" t="s">
        <v>589</v>
      </c>
      <c r="BA35" s="1064"/>
      <c r="BB35" s="1064"/>
      <c r="BC35" s="1064"/>
      <c r="BD35" s="1064"/>
      <c r="BE35" s="1075" t="s">
        <v>411</v>
      </c>
      <c r="BF35" s="1075"/>
      <c r="BG35" s="1075"/>
      <c r="BH35" s="1075"/>
      <c r="BI35" s="1076"/>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0" t="s">
        <v>413</v>
      </c>
      <c r="C36" s="1131"/>
      <c r="D36" s="1131"/>
      <c r="E36" s="1131"/>
      <c r="F36" s="1131"/>
      <c r="G36" s="1131"/>
      <c r="H36" s="1131"/>
      <c r="I36" s="1131"/>
      <c r="J36" s="1131"/>
      <c r="K36" s="1131"/>
      <c r="L36" s="1131"/>
      <c r="M36" s="1131"/>
      <c r="N36" s="1131"/>
      <c r="O36" s="1131"/>
      <c r="P36" s="1132"/>
      <c r="Q36" s="1136">
        <v>20</v>
      </c>
      <c r="R36" s="1137"/>
      <c r="S36" s="1137"/>
      <c r="T36" s="1137"/>
      <c r="U36" s="1137"/>
      <c r="V36" s="1137">
        <v>19</v>
      </c>
      <c r="W36" s="1137"/>
      <c r="X36" s="1137"/>
      <c r="Y36" s="1137"/>
      <c r="Z36" s="1137"/>
      <c r="AA36" s="1137">
        <v>1</v>
      </c>
      <c r="AB36" s="1137"/>
      <c r="AC36" s="1137"/>
      <c r="AD36" s="1137"/>
      <c r="AE36" s="1138"/>
      <c r="AF36" s="1114">
        <v>1</v>
      </c>
      <c r="AG36" s="1115"/>
      <c r="AH36" s="1115"/>
      <c r="AI36" s="1115"/>
      <c r="AJ36" s="1116"/>
      <c r="AK36" s="1073">
        <v>7</v>
      </c>
      <c r="AL36" s="1064"/>
      <c r="AM36" s="1064"/>
      <c r="AN36" s="1064"/>
      <c r="AO36" s="1064"/>
      <c r="AP36" s="1064">
        <v>35</v>
      </c>
      <c r="AQ36" s="1064"/>
      <c r="AR36" s="1064"/>
      <c r="AS36" s="1064"/>
      <c r="AT36" s="1064"/>
      <c r="AU36" s="1064">
        <v>35</v>
      </c>
      <c r="AV36" s="1064"/>
      <c r="AW36" s="1064"/>
      <c r="AX36" s="1064"/>
      <c r="AY36" s="1064"/>
      <c r="AZ36" s="1064" t="s">
        <v>589</v>
      </c>
      <c r="BA36" s="1064"/>
      <c r="BB36" s="1064"/>
      <c r="BC36" s="1064"/>
      <c r="BD36" s="1064"/>
      <c r="BE36" s="1075" t="s">
        <v>414</v>
      </c>
      <c r="BF36" s="1075"/>
      <c r="BG36" s="1075"/>
      <c r="BH36" s="1075"/>
      <c r="BI36" s="1076"/>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4"/>
      <c r="AG37" s="1115"/>
      <c r="AH37" s="1115"/>
      <c r="AI37" s="1115"/>
      <c r="AJ37" s="1116"/>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075"/>
      <c r="BF37" s="1075"/>
      <c r="BG37" s="1075"/>
      <c r="BH37" s="1075"/>
      <c r="BI37" s="1076"/>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4"/>
      <c r="AG38" s="1115"/>
      <c r="AH38" s="1115"/>
      <c r="AI38" s="1115"/>
      <c r="AJ38" s="1116"/>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075"/>
      <c r="BF38" s="1075"/>
      <c r="BG38" s="1075"/>
      <c r="BH38" s="1075"/>
      <c r="BI38" s="1076"/>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4"/>
      <c r="AG39" s="1115"/>
      <c r="AH39" s="1115"/>
      <c r="AI39" s="1115"/>
      <c r="AJ39" s="1116"/>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075"/>
      <c r="BF39" s="1075"/>
      <c r="BG39" s="1075"/>
      <c r="BH39" s="1075"/>
      <c r="BI39" s="1076"/>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4"/>
      <c r="AG40" s="1115"/>
      <c r="AH40" s="1115"/>
      <c r="AI40" s="1115"/>
      <c r="AJ40" s="1116"/>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075"/>
      <c r="BF40" s="1075"/>
      <c r="BG40" s="1075"/>
      <c r="BH40" s="1075"/>
      <c r="BI40" s="1076"/>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4"/>
      <c r="AG41" s="1115"/>
      <c r="AH41" s="1115"/>
      <c r="AI41" s="1115"/>
      <c r="AJ41" s="1116"/>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075"/>
      <c r="BF41" s="1075"/>
      <c r="BG41" s="1075"/>
      <c r="BH41" s="1075"/>
      <c r="BI41" s="1076"/>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4"/>
      <c r="AG42" s="1115"/>
      <c r="AH42" s="1115"/>
      <c r="AI42" s="1115"/>
      <c r="AJ42" s="1116"/>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075"/>
      <c r="BF42" s="1075"/>
      <c r="BG42" s="1075"/>
      <c r="BH42" s="1075"/>
      <c r="BI42" s="1076"/>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4"/>
      <c r="AG43" s="1115"/>
      <c r="AH43" s="1115"/>
      <c r="AI43" s="1115"/>
      <c r="AJ43" s="1116"/>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075"/>
      <c r="BF43" s="1075"/>
      <c r="BG43" s="1075"/>
      <c r="BH43" s="1075"/>
      <c r="BI43" s="1076"/>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4"/>
      <c r="AG44" s="1115"/>
      <c r="AH44" s="1115"/>
      <c r="AI44" s="1115"/>
      <c r="AJ44" s="1116"/>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075"/>
      <c r="BF44" s="1075"/>
      <c r="BG44" s="1075"/>
      <c r="BH44" s="1075"/>
      <c r="BI44" s="1076"/>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4"/>
      <c r="AG45" s="1115"/>
      <c r="AH45" s="1115"/>
      <c r="AI45" s="1115"/>
      <c r="AJ45" s="1116"/>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075"/>
      <c r="BF45" s="1075"/>
      <c r="BG45" s="1075"/>
      <c r="BH45" s="1075"/>
      <c r="BI45" s="1076"/>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4"/>
      <c r="AG46" s="1115"/>
      <c r="AH46" s="1115"/>
      <c r="AI46" s="1115"/>
      <c r="AJ46" s="1116"/>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075"/>
      <c r="BF46" s="1075"/>
      <c r="BG46" s="1075"/>
      <c r="BH46" s="1075"/>
      <c r="BI46" s="1076"/>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4"/>
      <c r="AG47" s="1115"/>
      <c r="AH47" s="1115"/>
      <c r="AI47" s="1115"/>
      <c r="AJ47" s="1116"/>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075"/>
      <c r="BF47" s="1075"/>
      <c r="BG47" s="1075"/>
      <c r="BH47" s="1075"/>
      <c r="BI47" s="1076"/>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4"/>
      <c r="AG48" s="1115"/>
      <c r="AH48" s="1115"/>
      <c r="AI48" s="1115"/>
      <c r="AJ48" s="1116"/>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075"/>
      <c r="BF48" s="1075"/>
      <c r="BG48" s="1075"/>
      <c r="BH48" s="1075"/>
      <c r="BI48" s="1076"/>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4"/>
      <c r="AG49" s="1115"/>
      <c r="AH49" s="1115"/>
      <c r="AI49" s="1115"/>
      <c r="AJ49" s="1116"/>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075"/>
      <c r="BF49" s="1075"/>
      <c r="BG49" s="1075"/>
      <c r="BH49" s="1075"/>
      <c r="BI49" s="1076"/>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8"/>
      <c r="S50" s="1118"/>
      <c r="T50" s="1118"/>
      <c r="U50" s="1118"/>
      <c r="V50" s="1118"/>
      <c r="W50" s="1118"/>
      <c r="X50" s="1118"/>
      <c r="Y50" s="1118"/>
      <c r="Z50" s="1118"/>
      <c r="AA50" s="1118"/>
      <c r="AB50" s="1118"/>
      <c r="AC50" s="1118"/>
      <c r="AD50" s="1118"/>
      <c r="AE50" s="1134"/>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075"/>
      <c r="BF50" s="1075"/>
      <c r="BG50" s="1075"/>
      <c r="BH50" s="1075"/>
      <c r="BI50" s="1076"/>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8"/>
      <c r="S51" s="1118"/>
      <c r="T51" s="1118"/>
      <c r="U51" s="1118"/>
      <c r="V51" s="1118"/>
      <c r="W51" s="1118"/>
      <c r="X51" s="1118"/>
      <c r="Y51" s="1118"/>
      <c r="Z51" s="1118"/>
      <c r="AA51" s="1118"/>
      <c r="AB51" s="1118"/>
      <c r="AC51" s="1118"/>
      <c r="AD51" s="1118"/>
      <c r="AE51" s="1134"/>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075"/>
      <c r="BF51" s="1075"/>
      <c r="BG51" s="1075"/>
      <c r="BH51" s="1075"/>
      <c r="BI51" s="1076"/>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8"/>
      <c r="S52" s="1118"/>
      <c r="T52" s="1118"/>
      <c r="U52" s="1118"/>
      <c r="V52" s="1118"/>
      <c r="W52" s="1118"/>
      <c r="X52" s="1118"/>
      <c r="Y52" s="1118"/>
      <c r="Z52" s="1118"/>
      <c r="AA52" s="1118"/>
      <c r="AB52" s="1118"/>
      <c r="AC52" s="1118"/>
      <c r="AD52" s="1118"/>
      <c r="AE52" s="1134"/>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075"/>
      <c r="BF52" s="1075"/>
      <c r="BG52" s="1075"/>
      <c r="BH52" s="1075"/>
      <c r="BI52" s="1076"/>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8"/>
      <c r="S53" s="1118"/>
      <c r="T53" s="1118"/>
      <c r="U53" s="1118"/>
      <c r="V53" s="1118"/>
      <c r="W53" s="1118"/>
      <c r="X53" s="1118"/>
      <c r="Y53" s="1118"/>
      <c r="Z53" s="1118"/>
      <c r="AA53" s="1118"/>
      <c r="AB53" s="1118"/>
      <c r="AC53" s="1118"/>
      <c r="AD53" s="1118"/>
      <c r="AE53" s="1134"/>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075"/>
      <c r="BF53" s="1075"/>
      <c r="BG53" s="1075"/>
      <c r="BH53" s="1075"/>
      <c r="BI53" s="1076"/>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8"/>
      <c r="S54" s="1118"/>
      <c r="T54" s="1118"/>
      <c r="U54" s="1118"/>
      <c r="V54" s="1118"/>
      <c r="W54" s="1118"/>
      <c r="X54" s="1118"/>
      <c r="Y54" s="1118"/>
      <c r="Z54" s="1118"/>
      <c r="AA54" s="1118"/>
      <c r="AB54" s="1118"/>
      <c r="AC54" s="1118"/>
      <c r="AD54" s="1118"/>
      <c r="AE54" s="1134"/>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075"/>
      <c r="BF54" s="1075"/>
      <c r="BG54" s="1075"/>
      <c r="BH54" s="1075"/>
      <c r="BI54" s="1076"/>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8"/>
      <c r="S55" s="1118"/>
      <c r="T55" s="1118"/>
      <c r="U55" s="1118"/>
      <c r="V55" s="1118"/>
      <c r="W55" s="1118"/>
      <c r="X55" s="1118"/>
      <c r="Y55" s="1118"/>
      <c r="Z55" s="1118"/>
      <c r="AA55" s="1118"/>
      <c r="AB55" s="1118"/>
      <c r="AC55" s="1118"/>
      <c r="AD55" s="1118"/>
      <c r="AE55" s="1134"/>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075"/>
      <c r="BF55" s="1075"/>
      <c r="BG55" s="1075"/>
      <c r="BH55" s="1075"/>
      <c r="BI55" s="1076"/>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8"/>
      <c r="S56" s="1118"/>
      <c r="T56" s="1118"/>
      <c r="U56" s="1118"/>
      <c r="V56" s="1118"/>
      <c r="W56" s="1118"/>
      <c r="X56" s="1118"/>
      <c r="Y56" s="1118"/>
      <c r="Z56" s="1118"/>
      <c r="AA56" s="1118"/>
      <c r="AB56" s="1118"/>
      <c r="AC56" s="1118"/>
      <c r="AD56" s="1118"/>
      <c r="AE56" s="1134"/>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075"/>
      <c r="BF56" s="1075"/>
      <c r="BG56" s="1075"/>
      <c r="BH56" s="1075"/>
      <c r="BI56" s="1076"/>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8"/>
      <c r="S57" s="1118"/>
      <c r="T57" s="1118"/>
      <c r="U57" s="1118"/>
      <c r="V57" s="1118"/>
      <c r="W57" s="1118"/>
      <c r="X57" s="1118"/>
      <c r="Y57" s="1118"/>
      <c r="Z57" s="1118"/>
      <c r="AA57" s="1118"/>
      <c r="AB57" s="1118"/>
      <c r="AC57" s="1118"/>
      <c r="AD57" s="1118"/>
      <c r="AE57" s="1134"/>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075"/>
      <c r="BF57" s="1075"/>
      <c r="BG57" s="1075"/>
      <c r="BH57" s="1075"/>
      <c r="BI57" s="1076"/>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8"/>
      <c r="S58" s="1118"/>
      <c r="T58" s="1118"/>
      <c r="U58" s="1118"/>
      <c r="V58" s="1118"/>
      <c r="W58" s="1118"/>
      <c r="X58" s="1118"/>
      <c r="Y58" s="1118"/>
      <c r="Z58" s="1118"/>
      <c r="AA58" s="1118"/>
      <c r="AB58" s="1118"/>
      <c r="AC58" s="1118"/>
      <c r="AD58" s="1118"/>
      <c r="AE58" s="1134"/>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075"/>
      <c r="BF58" s="1075"/>
      <c r="BG58" s="1075"/>
      <c r="BH58" s="1075"/>
      <c r="BI58" s="1076"/>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8"/>
      <c r="S59" s="1118"/>
      <c r="T59" s="1118"/>
      <c r="U59" s="1118"/>
      <c r="V59" s="1118"/>
      <c r="W59" s="1118"/>
      <c r="X59" s="1118"/>
      <c r="Y59" s="1118"/>
      <c r="Z59" s="1118"/>
      <c r="AA59" s="1118"/>
      <c r="AB59" s="1118"/>
      <c r="AC59" s="1118"/>
      <c r="AD59" s="1118"/>
      <c r="AE59" s="1134"/>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075"/>
      <c r="BF59" s="1075"/>
      <c r="BG59" s="1075"/>
      <c r="BH59" s="1075"/>
      <c r="BI59" s="1076"/>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8"/>
      <c r="S60" s="1118"/>
      <c r="T60" s="1118"/>
      <c r="U60" s="1118"/>
      <c r="V60" s="1118"/>
      <c r="W60" s="1118"/>
      <c r="X60" s="1118"/>
      <c r="Y60" s="1118"/>
      <c r="Z60" s="1118"/>
      <c r="AA60" s="1118"/>
      <c r="AB60" s="1118"/>
      <c r="AC60" s="1118"/>
      <c r="AD60" s="1118"/>
      <c r="AE60" s="1134"/>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075"/>
      <c r="BF60" s="1075"/>
      <c r="BG60" s="1075"/>
      <c r="BH60" s="1075"/>
      <c r="BI60" s="1076"/>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8"/>
      <c r="S61" s="1118"/>
      <c r="T61" s="1118"/>
      <c r="U61" s="1118"/>
      <c r="V61" s="1118"/>
      <c r="W61" s="1118"/>
      <c r="X61" s="1118"/>
      <c r="Y61" s="1118"/>
      <c r="Z61" s="1118"/>
      <c r="AA61" s="1118"/>
      <c r="AB61" s="1118"/>
      <c r="AC61" s="1118"/>
      <c r="AD61" s="1118"/>
      <c r="AE61" s="1134"/>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075"/>
      <c r="BF61" s="1075"/>
      <c r="BG61" s="1075"/>
      <c r="BH61" s="1075"/>
      <c r="BI61" s="1076"/>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8"/>
      <c r="S62" s="1118"/>
      <c r="T62" s="1118"/>
      <c r="U62" s="1118"/>
      <c r="V62" s="1118"/>
      <c r="W62" s="1118"/>
      <c r="X62" s="1118"/>
      <c r="Y62" s="1118"/>
      <c r="Z62" s="1118"/>
      <c r="AA62" s="1118"/>
      <c r="AB62" s="1118"/>
      <c r="AC62" s="1118"/>
      <c r="AD62" s="1118"/>
      <c r="AE62" s="1134"/>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075"/>
      <c r="BF62" s="1075"/>
      <c r="BG62" s="1075"/>
      <c r="BH62" s="1075"/>
      <c r="BI62" s="1076"/>
      <c r="BJ62" s="1127" t="s">
        <v>415</v>
      </c>
      <c r="BK62" s="1128"/>
      <c r="BL62" s="1128"/>
      <c r="BM62" s="1128"/>
      <c r="BN62" s="1129"/>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390</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707</v>
      </c>
      <c r="AG63" s="1052"/>
      <c r="AH63" s="1052"/>
      <c r="AI63" s="1052"/>
      <c r="AJ63" s="1125"/>
      <c r="AK63" s="1126"/>
      <c r="AL63" s="1056"/>
      <c r="AM63" s="1056"/>
      <c r="AN63" s="1056"/>
      <c r="AO63" s="1056"/>
      <c r="AP63" s="1052">
        <v>617</v>
      </c>
      <c r="AQ63" s="1052"/>
      <c r="AR63" s="1052"/>
      <c r="AS63" s="1052"/>
      <c r="AT63" s="1052"/>
      <c r="AU63" s="1052">
        <v>35</v>
      </c>
      <c r="AV63" s="1052"/>
      <c r="AW63" s="1052"/>
      <c r="AX63" s="1052"/>
      <c r="AY63" s="1052"/>
      <c r="AZ63" s="1120"/>
      <c r="BA63" s="1120"/>
      <c r="BB63" s="1120"/>
      <c r="BC63" s="1120"/>
      <c r="BD63" s="1120"/>
      <c r="BE63" s="1053"/>
      <c r="BF63" s="1053"/>
      <c r="BG63" s="1053"/>
      <c r="BH63" s="1053"/>
      <c r="BI63" s="1054"/>
      <c r="BJ63" s="1121" t="s">
        <v>139</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399</v>
      </c>
      <c r="AL66" s="1091"/>
      <c r="AM66" s="1091"/>
      <c r="AN66" s="1091"/>
      <c r="AO66" s="1092"/>
      <c r="AP66" s="1096" t="s">
        <v>400</v>
      </c>
      <c r="AQ66" s="1097"/>
      <c r="AR66" s="1097"/>
      <c r="AS66" s="1097"/>
      <c r="AT66" s="1098"/>
      <c r="AU66" s="1096" t="s">
        <v>423</v>
      </c>
      <c r="AV66" s="1097"/>
      <c r="AW66" s="1097"/>
      <c r="AX66" s="1097"/>
      <c r="AY66" s="1098"/>
      <c r="AZ66" s="1096" t="s">
        <v>378</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592</v>
      </c>
      <c r="C68" s="1081"/>
      <c r="D68" s="1081"/>
      <c r="E68" s="1081"/>
      <c r="F68" s="1081"/>
      <c r="G68" s="1081"/>
      <c r="H68" s="1081"/>
      <c r="I68" s="1081"/>
      <c r="J68" s="1081"/>
      <c r="K68" s="1081"/>
      <c r="L68" s="1081"/>
      <c r="M68" s="1081"/>
      <c r="N68" s="1081"/>
      <c r="O68" s="1081"/>
      <c r="P68" s="1082"/>
      <c r="Q68" s="1083">
        <v>214</v>
      </c>
      <c r="R68" s="1077"/>
      <c r="S68" s="1077"/>
      <c r="T68" s="1077"/>
      <c r="U68" s="1077"/>
      <c r="V68" s="1077">
        <v>206</v>
      </c>
      <c r="W68" s="1077"/>
      <c r="X68" s="1077"/>
      <c r="Y68" s="1077"/>
      <c r="Z68" s="1077"/>
      <c r="AA68" s="1077">
        <v>9</v>
      </c>
      <c r="AB68" s="1077"/>
      <c r="AC68" s="1077"/>
      <c r="AD68" s="1077"/>
      <c r="AE68" s="1077"/>
      <c r="AF68" s="1077">
        <v>9</v>
      </c>
      <c r="AG68" s="1077"/>
      <c r="AH68" s="1077"/>
      <c r="AI68" s="1077"/>
      <c r="AJ68" s="1077"/>
      <c r="AK68" s="1077" t="s">
        <v>591</v>
      </c>
      <c r="AL68" s="1077"/>
      <c r="AM68" s="1077"/>
      <c r="AN68" s="1077"/>
      <c r="AO68" s="1077"/>
      <c r="AP68" s="1077">
        <v>114</v>
      </c>
      <c r="AQ68" s="1077"/>
      <c r="AR68" s="1077"/>
      <c r="AS68" s="1077"/>
      <c r="AT68" s="1077"/>
      <c r="AU68" s="1077">
        <v>47</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1265</v>
      </c>
      <c r="R69" s="1064"/>
      <c r="S69" s="1064"/>
      <c r="T69" s="1064"/>
      <c r="U69" s="1064"/>
      <c r="V69" s="1064">
        <v>1228</v>
      </c>
      <c r="W69" s="1064"/>
      <c r="X69" s="1064"/>
      <c r="Y69" s="1064"/>
      <c r="Z69" s="1064"/>
      <c r="AA69" s="1064">
        <v>36</v>
      </c>
      <c r="AB69" s="1064"/>
      <c r="AC69" s="1064"/>
      <c r="AD69" s="1064"/>
      <c r="AE69" s="1064"/>
      <c r="AF69" s="1064">
        <v>36</v>
      </c>
      <c r="AG69" s="1064"/>
      <c r="AH69" s="1064"/>
      <c r="AI69" s="1064"/>
      <c r="AJ69" s="1064"/>
      <c r="AK69" s="1064" t="s">
        <v>601</v>
      </c>
      <c r="AL69" s="1064"/>
      <c r="AM69" s="1064"/>
      <c r="AN69" s="1064"/>
      <c r="AO69" s="1064"/>
      <c r="AP69" s="1064">
        <v>1298</v>
      </c>
      <c r="AQ69" s="1064"/>
      <c r="AR69" s="1064"/>
      <c r="AS69" s="1064"/>
      <c r="AT69" s="1064"/>
      <c r="AU69" s="1064">
        <v>187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364</v>
      </c>
      <c r="R70" s="1064"/>
      <c r="S70" s="1064"/>
      <c r="T70" s="1064"/>
      <c r="U70" s="1064"/>
      <c r="V70" s="1064">
        <v>390</v>
      </c>
      <c r="W70" s="1064"/>
      <c r="X70" s="1064"/>
      <c r="Y70" s="1064"/>
      <c r="Z70" s="1064"/>
      <c r="AA70" s="1064">
        <v>-26</v>
      </c>
      <c r="AB70" s="1064"/>
      <c r="AC70" s="1064"/>
      <c r="AD70" s="1064"/>
      <c r="AE70" s="1064"/>
      <c r="AF70" s="1064">
        <v>522</v>
      </c>
      <c r="AG70" s="1064"/>
      <c r="AH70" s="1064"/>
      <c r="AI70" s="1064"/>
      <c r="AJ70" s="1064"/>
      <c r="AK70" s="1064">
        <v>234</v>
      </c>
      <c r="AL70" s="1064"/>
      <c r="AM70" s="1064"/>
      <c r="AN70" s="1064"/>
      <c r="AO70" s="1064"/>
      <c r="AP70" s="1064">
        <v>2704</v>
      </c>
      <c r="AQ70" s="1064"/>
      <c r="AR70" s="1064"/>
      <c r="AS70" s="1064"/>
      <c r="AT70" s="1064"/>
      <c r="AU70" s="1064">
        <v>53</v>
      </c>
      <c r="AV70" s="1064"/>
      <c r="AW70" s="1064"/>
      <c r="AX70" s="1064"/>
      <c r="AY70" s="1064"/>
      <c r="AZ70" s="1075" t="s">
        <v>407</v>
      </c>
      <c r="BA70" s="1075"/>
      <c r="BB70" s="1075"/>
      <c r="BC70" s="1075"/>
      <c r="BD70" s="107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102</v>
      </c>
      <c r="R71" s="1064"/>
      <c r="S71" s="1064"/>
      <c r="T71" s="1064"/>
      <c r="U71" s="1064"/>
      <c r="V71" s="1064">
        <v>102</v>
      </c>
      <c r="W71" s="1064"/>
      <c r="X71" s="1064"/>
      <c r="Y71" s="1064"/>
      <c r="Z71" s="1064"/>
      <c r="AA71" s="1064">
        <v>0</v>
      </c>
      <c r="AB71" s="1064"/>
      <c r="AC71" s="1064"/>
      <c r="AD71" s="1064"/>
      <c r="AE71" s="1064"/>
      <c r="AF71" s="1064">
        <v>0</v>
      </c>
      <c r="AG71" s="1064"/>
      <c r="AH71" s="1064"/>
      <c r="AI71" s="1064"/>
      <c r="AJ71" s="1064"/>
      <c r="AK71" s="1064" t="s">
        <v>601</v>
      </c>
      <c r="AL71" s="1064"/>
      <c r="AM71" s="1064"/>
      <c r="AN71" s="1064"/>
      <c r="AO71" s="1064"/>
      <c r="AP71" s="1064">
        <v>301</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4579</v>
      </c>
      <c r="R72" s="1064"/>
      <c r="S72" s="1064"/>
      <c r="T72" s="1064"/>
      <c r="U72" s="1064"/>
      <c r="V72" s="1064">
        <v>4211</v>
      </c>
      <c r="W72" s="1064"/>
      <c r="X72" s="1064"/>
      <c r="Y72" s="1064"/>
      <c r="Z72" s="1064"/>
      <c r="AA72" s="1064">
        <v>368</v>
      </c>
      <c r="AB72" s="1064"/>
      <c r="AC72" s="1064"/>
      <c r="AD72" s="1064"/>
      <c r="AE72" s="1064"/>
      <c r="AF72" s="1064">
        <v>368</v>
      </c>
      <c r="AG72" s="1064"/>
      <c r="AH72" s="1064"/>
      <c r="AI72" s="1064"/>
      <c r="AJ72" s="1064"/>
      <c r="AK72" s="1064" t="s">
        <v>600</v>
      </c>
      <c r="AL72" s="1064"/>
      <c r="AM72" s="1064"/>
      <c r="AN72" s="1064"/>
      <c r="AO72" s="1064"/>
      <c r="AP72" s="1064" t="s">
        <v>591</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438691</v>
      </c>
      <c r="R73" s="1064"/>
      <c r="S73" s="1064"/>
      <c r="T73" s="1064"/>
      <c r="U73" s="1064"/>
      <c r="V73" s="1064">
        <v>428211</v>
      </c>
      <c r="W73" s="1064"/>
      <c r="X73" s="1064"/>
      <c r="Y73" s="1064"/>
      <c r="Z73" s="1064"/>
      <c r="AA73" s="1064">
        <v>10481</v>
      </c>
      <c r="AB73" s="1064"/>
      <c r="AC73" s="1064"/>
      <c r="AD73" s="1064"/>
      <c r="AE73" s="1064"/>
      <c r="AF73" s="1064">
        <v>10481</v>
      </c>
      <c r="AG73" s="1064"/>
      <c r="AH73" s="1064"/>
      <c r="AI73" s="1064"/>
      <c r="AJ73" s="1064"/>
      <c r="AK73" s="1064">
        <v>1023</v>
      </c>
      <c r="AL73" s="1064"/>
      <c r="AM73" s="1064"/>
      <c r="AN73" s="1064"/>
      <c r="AO73" s="1064"/>
      <c r="AP73" s="1064" t="s">
        <v>601</v>
      </c>
      <c r="AQ73" s="1064"/>
      <c r="AR73" s="1064"/>
      <c r="AS73" s="1064"/>
      <c r="AT73" s="1064"/>
      <c r="AU73" s="1064" t="s">
        <v>591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1154</v>
      </c>
      <c r="R74" s="1064"/>
      <c r="S74" s="1064"/>
      <c r="T74" s="1064"/>
      <c r="U74" s="1064"/>
      <c r="V74" s="1064">
        <v>1164</v>
      </c>
      <c r="W74" s="1064"/>
      <c r="X74" s="1064"/>
      <c r="Y74" s="1064"/>
      <c r="Z74" s="1064"/>
      <c r="AA74" s="1064">
        <v>8</v>
      </c>
      <c r="AB74" s="1064"/>
      <c r="AC74" s="1064"/>
      <c r="AD74" s="1064"/>
      <c r="AE74" s="1064"/>
      <c r="AF74" s="1064">
        <v>8</v>
      </c>
      <c r="AG74" s="1064"/>
      <c r="AH74" s="1064"/>
      <c r="AI74" s="1064"/>
      <c r="AJ74" s="1064"/>
      <c r="AK74" s="1064" t="s">
        <v>600</v>
      </c>
      <c r="AL74" s="1064"/>
      <c r="AM74" s="1064"/>
      <c r="AN74" s="1064"/>
      <c r="AO74" s="1064"/>
      <c r="AP74" s="1064" t="s">
        <v>591</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316</v>
      </c>
      <c r="R75" s="1072"/>
      <c r="S75" s="1072"/>
      <c r="T75" s="1072"/>
      <c r="U75" s="1073"/>
      <c r="V75" s="1074">
        <v>304</v>
      </c>
      <c r="W75" s="1072"/>
      <c r="X75" s="1072"/>
      <c r="Y75" s="1072"/>
      <c r="Z75" s="1073"/>
      <c r="AA75" s="1074">
        <v>12</v>
      </c>
      <c r="AB75" s="1072"/>
      <c r="AC75" s="1072"/>
      <c r="AD75" s="1072"/>
      <c r="AE75" s="1073"/>
      <c r="AF75" s="1074">
        <v>12</v>
      </c>
      <c r="AG75" s="1072"/>
      <c r="AH75" s="1072"/>
      <c r="AI75" s="1072"/>
      <c r="AJ75" s="1073"/>
      <c r="AK75" s="1074">
        <v>6</v>
      </c>
      <c r="AL75" s="1072"/>
      <c r="AM75" s="1072"/>
      <c r="AN75" s="1072"/>
      <c r="AO75" s="1073"/>
      <c r="AP75" s="1074" t="s">
        <v>591</v>
      </c>
      <c r="AQ75" s="1072"/>
      <c r="AR75" s="1072"/>
      <c r="AS75" s="1072"/>
      <c r="AT75" s="1073"/>
      <c r="AU75" s="1074" t="s">
        <v>591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11436</v>
      </c>
      <c r="AG88" s="1052"/>
      <c r="AH88" s="1052"/>
      <c r="AI88" s="1052"/>
      <c r="AJ88" s="1052"/>
      <c r="AK88" s="1056"/>
      <c r="AL88" s="1056"/>
      <c r="AM88" s="1056"/>
      <c r="AN88" s="1056"/>
      <c r="AO88" s="1056"/>
      <c r="AP88" s="1052">
        <v>4417</v>
      </c>
      <c r="AQ88" s="1052"/>
      <c r="AR88" s="1052"/>
      <c r="AS88" s="1052"/>
      <c r="AT88" s="1052"/>
      <c r="AU88" s="1052">
        <v>287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33</v>
      </c>
      <c r="CS102" s="1044"/>
      <c r="CT102" s="1044"/>
      <c r="CU102" s="1044"/>
      <c r="CV102" s="1045"/>
      <c r="CW102" s="1043">
        <v>0</v>
      </c>
      <c r="CX102" s="1044"/>
      <c r="CY102" s="1044"/>
      <c r="CZ102" s="1044"/>
      <c r="DA102" s="1045"/>
      <c r="DB102" s="1043" t="s">
        <v>604</v>
      </c>
      <c r="DC102" s="1044"/>
      <c r="DD102" s="1044"/>
      <c r="DE102" s="1044"/>
      <c r="DF102" s="1045"/>
      <c r="DG102" s="1043" t="s">
        <v>604</v>
      </c>
      <c r="DH102" s="1044"/>
      <c r="DI102" s="1044"/>
      <c r="DJ102" s="1044"/>
      <c r="DK102" s="1045"/>
      <c r="DL102" s="1043" t="s">
        <v>604</v>
      </c>
      <c r="DM102" s="1044"/>
      <c r="DN102" s="1044"/>
      <c r="DO102" s="1044"/>
      <c r="DP102" s="1045"/>
      <c r="DQ102" s="1043" t="s">
        <v>604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308</v>
      </c>
      <c r="AG109" s="987"/>
      <c r="AH109" s="987"/>
      <c r="AI109" s="987"/>
      <c r="AJ109" s="988"/>
      <c r="AK109" s="989" t="s">
        <v>307</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308</v>
      </c>
      <c r="BW109" s="987"/>
      <c r="BX109" s="987"/>
      <c r="BY109" s="987"/>
      <c r="BZ109" s="988"/>
      <c r="CA109" s="989" t="s">
        <v>307</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308</v>
      </c>
      <c r="DM109" s="987"/>
      <c r="DN109" s="987"/>
      <c r="DO109" s="987"/>
      <c r="DP109" s="988"/>
      <c r="DQ109" s="989" t="s">
        <v>307</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313127</v>
      </c>
      <c r="AB110" s="980"/>
      <c r="AC110" s="980"/>
      <c r="AD110" s="980"/>
      <c r="AE110" s="981"/>
      <c r="AF110" s="982">
        <v>311486</v>
      </c>
      <c r="AG110" s="980"/>
      <c r="AH110" s="980"/>
      <c r="AI110" s="980"/>
      <c r="AJ110" s="981"/>
      <c r="AK110" s="982">
        <v>301056</v>
      </c>
      <c r="AL110" s="980"/>
      <c r="AM110" s="980"/>
      <c r="AN110" s="980"/>
      <c r="AO110" s="981"/>
      <c r="AP110" s="983">
        <v>14.6</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3260194</v>
      </c>
      <c r="BR110" s="927"/>
      <c r="BS110" s="927"/>
      <c r="BT110" s="927"/>
      <c r="BU110" s="927"/>
      <c r="BV110" s="927">
        <v>3294479</v>
      </c>
      <c r="BW110" s="927"/>
      <c r="BX110" s="927"/>
      <c r="BY110" s="927"/>
      <c r="BZ110" s="927"/>
      <c r="CA110" s="927">
        <v>3259889</v>
      </c>
      <c r="CB110" s="927"/>
      <c r="CC110" s="927"/>
      <c r="CD110" s="927"/>
      <c r="CE110" s="927"/>
      <c r="CF110" s="951">
        <v>158.19999999999999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442</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444</v>
      </c>
      <c r="AG111" s="1008"/>
      <c r="AH111" s="1008"/>
      <c r="AI111" s="1008"/>
      <c r="AJ111" s="1009"/>
      <c r="AK111" s="1010" t="s">
        <v>445</v>
      </c>
      <c r="AL111" s="1008"/>
      <c r="AM111" s="1008"/>
      <c r="AN111" s="1008"/>
      <c r="AO111" s="1009"/>
      <c r="AP111" s="1011" t="s">
        <v>442</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72480</v>
      </c>
      <c r="BR111" s="899"/>
      <c r="BS111" s="899"/>
      <c r="BT111" s="899"/>
      <c r="BU111" s="899"/>
      <c r="BV111" s="899">
        <v>65881</v>
      </c>
      <c r="BW111" s="899"/>
      <c r="BX111" s="899"/>
      <c r="BY111" s="899"/>
      <c r="BZ111" s="899"/>
      <c r="CA111" s="899">
        <v>59325</v>
      </c>
      <c r="CB111" s="899"/>
      <c r="CC111" s="899"/>
      <c r="CD111" s="899"/>
      <c r="CE111" s="899"/>
      <c r="CF111" s="960">
        <v>2.9</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392</v>
      </c>
      <c r="DH111" s="899"/>
      <c r="DI111" s="899"/>
      <c r="DJ111" s="899"/>
      <c r="DK111" s="899"/>
      <c r="DL111" s="899" t="s">
        <v>139</v>
      </c>
      <c r="DM111" s="899"/>
      <c r="DN111" s="899"/>
      <c r="DO111" s="899"/>
      <c r="DP111" s="899"/>
      <c r="DQ111" s="899" t="s">
        <v>442</v>
      </c>
      <c r="DR111" s="899"/>
      <c r="DS111" s="899"/>
      <c r="DT111" s="899"/>
      <c r="DU111" s="899"/>
      <c r="DV111" s="876" t="s">
        <v>442</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445</v>
      </c>
      <c r="AG112" s="862"/>
      <c r="AH112" s="862"/>
      <c r="AI112" s="862"/>
      <c r="AJ112" s="863"/>
      <c r="AK112" s="864" t="s">
        <v>442</v>
      </c>
      <c r="AL112" s="862"/>
      <c r="AM112" s="862"/>
      <c r="AN112" s="862"/>
      <c r="AO112" s="863"/>
      <c r="AP112" s="909" t="s">
        <v>139</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43741</v>
      </c>
      <c r="BR112" s="899"/>
      <c r="BS112" s="899"/>
      <c r="BT112" s="899"/>
      <c r="BU112" s="899"/>
      <c r="BV112" s="899">
        <v>38505</v>
      </c>
      <c r="BW112" s="899"/>
      <c r="BX112" s="899"/>
      <c r="BY112" s="899"/>
      <c r="BZ112" s="899"/>
      <c r="CA112" s="899">
        <v>34888</v>
      </c>
      <c r="CB112" s="899"/>
      <c r="CC112" s="899"/>
      <c r="CD112" s="899"/>
      <c r="CE112" s="899"/>
      <c r="CF112" s="960">
        <v>1.7</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442</v>
      </c>
      <c r="DM112" s="899"/>
      <c r="DN112" s="899"/>
      <c r="DO112" s="899"/>
      <c r="DP112" s="899"/>
      <c r="DQ112" s="899" t="s">
        <v>442</v>
      </c>
      <c r="DR112" s="899"/>
      <c r="DS112" s="899"/>
      <c r="DT112" s="899"/>
      <c r="DU112" s="899"/>
      <c r="DV112" s="876" t="s">
        <v>139</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8242</v>
      </c>
      <c r="AB113" s="1008"/>
      <c r="AC113" s="1008"/>
      <c r="AD113" s="1008"/>
      <c r="AE113" s="1009"/>
      <c r="AF113" s="1010">
        <v>7356</v>
      </c>
      <c r="AG113" s="1008"/>
      <c r="AH113" s="1008"/>
      <c r="AI113" s="1008"/>
      <c r="AJ113" s="1009"/>
      <c r="AK113" s="1010">
        <v>7355</v>
      </c>
      <c r="AL113" s="1008"/>
      <c r="AM113" s="1008"/>
      <c r="AN113" s="1008"/>
      <c r="AO113" s="1009"/>
      <c r="AP113" s="1011">
        <v>0.4</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329375</v>
      </c>
      <c r="BR113" s="899"/>
      <c r="BS113" s="899"/>
      <c r="BT113" s="899"/>
      <c r="BU113" s="899"/>
      <c r="BV113" s="899">
        <v>281555</v>
      </c>
      <c r="BW113" s="899"/>
      <c r="BX113" s="899"/>
      <c r="BY113" s="899"/>
      <c r="BZ113" s="899"/>
      <c r="CA113" s="899">
        <v>247151</v>
      </c>
      <c r="CB113" s="899"/>
      <c r="CC113" s="899"/>
      <c r="CD113" s="899"/>
      <c r="CE113" s="899"/>
      <c r="CF113" s="960">
        <v>12</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442</v>
      </c>
      <c r="DR113" s="862"/>
      <c r="DS113" s="862"/>
      <c r="DT113" s="862"/>
      <c r="DU113" s="863"/>
      <c r="DV113" s="909" t="s">
        <v>455</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47419</v>
      </c>
      <c r="AB114" s="862"/>
      <c r="AC114" s="862"/>
      <c r="AD114" s="862"/>
      <c r="AE114" s="863"/>
      <c r="AF114" s="864">
        <v>52580</v>
      </c>
      <c r="AG114" s="862"/>
      <c r="AH114" s="862"/>
      <c r="AI114" s="862"/>
      <c r="AJ114" s="863"/>
      <c r="AK114" s="864">
        <v>52725</v>
      </c>
      <c r="AL114" s="862"/>
      <c r="AM114" s="862"/>
      <c r="AN114" s="862"/>
      <c r="AO114" s="863"/>
      <c r="AP114" s="909">
        <v>2.6</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1009199</v>
      </c>
      <c r="BR114" s="899"/>
      <c r="BS114" s="899"/>
      <c r="BT114" s="899"/>
      <c r="BU114" s="899"/>
      <c r="BV114" s="899">
        <v>1003124</v>
      </c>
      <c r="BW114" s="899"/>
      <c r="BX114" s="899"/>
      <c r="BY114" s="899"/>
      <c r="BZ114" s="899"/>
      <c r="CA114" s="899">
        <v>997399</v>
      </c>
      <c r="CB114" s="899"/>
      <c r="CC114" s="899"/>
      <c r="CD114" s="899"/>
      <c r="CE114" s="899"/>
      <c r="CF114" s="960">
        <v>48.4</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139</v>
      </c>
      <c r="DH114" s="862"/>
      <c r="DI114" s="862"/>
      <c r="DJ114" s="862"/>
      <c r="DK114" s="863"/>
      <c r="DL114" s="864" t="s">
        <v>459</v>
      </c>
      <c r="DM114" s="862"/>
      <c r="DN114" s="862"/>
      <c r="DO114" s="862"/>
      <c r="DP114" s="863"/>
      <c r="DQ114" s="864" t="s">
        <v>460</v>
      </c>
      <c r="DR114" s="862"/>
      <c r="DS114" s="862"/>
      <c r="DT114" s="862"/>
      <c r="DU114" s="863"/>
      <c r="DV114" s="909" t="s">
        <v>459</v>
      </c>
      <c r="DW114" s="910"/>
      <c r="DX114" s="910"/>
      <c r="DY114" s="910"/>
      <c r="DZ114" s="911"/>
    </row>
    <row r="115" spans="1:130" s="247" customFormat="1" ht="26.25" customHeight="1" x14ac:dyDescent="0.15">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6645</v>
      </c>
      <c r="AB115" s="1008"/>
      <c r="AC115" s="1008"/>
      <c r="AD115" s="1008"/>
      <c r="AE115" s="1009"/>
      <c r="AF115" s="1010">
        <v>6599</v>
      </c>
      <c r="AG115" s="1008"/>
      <c r="AH115" s="1008"/>
      <c r="AI115" s="1008"/>
      <c r="AJ115" s="1009"/>
      <c r="AK115" s="1010">
        <v>6554</v>
      </c>
      <c r="AL115" s="1008"/>
      <c r="AM115" s="1008"/>
      <c r="AN115" s="1008"/>
      <c r="AO115" s="1009"/>
      <c r="AP115" s="1011">
        <v>0.3</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460</v>
      </c>
      <c r="BR115" s="899"/>
      <c r="BS115" s="899"/>
      <c r="BT115" s="899"/>
      <c r="BU115" s="899"/>
      <c r="BV115" s="899" t="s">
        <v>442</v>
      </c>
      <c r="BW115" s="899"/>
      <c r="BX115" s="899"/>
      <c r="BY115" s="899"/>
      <c r="BZ115" s="899"/>
      <c r="CA115" s="899" t="s">
        <v>442</v>
      </c>
      <c r="CB115" s="899"/>
      <c r="CC115" s="899"/>
      <c r="CD115" s="899"/>
      <c r="CE115" s="899"/>
      <c r="CF115" s="960" t="s">
        <v>442</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464</v>
      </c>
      <c r="DH115" s="862"/>
      <c r="DI115" s="862"/>
      <c r="DJ115" s="862"/>
      <c r="DK115" s="863"/>
      <c r="DL115" s="864" t="s">
        <v>442</v>
      </c>
      <c r="DM115" s="862"/>
      <c r="DN115" s="862"/>
      <c r="DO115" s="862"/>
      <c r="DP115" s="863"/>
      <c r="DQ115" s="864" t="s">
        <v>442</v>
      </c>
      <c r="DR115" s="862"/>
      <c r="DS115" s="862"/>
      <c r="DT115" s="862"/>
      <c r="DU115" s="863"/>
      <c r="DV115" s="909" t="s">
        <v>392</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442</v>
      </c>
      <c r="AG116" s="862"/>
      <c r="AH116" s="862"/>
      <c r="AI116" s="862"/>
      <c r="AJ116" s="863"/>
      <c r="AK116" s="864" t="s">
        <v>442</v>
      </c>
      <c r="AL116" s="862"/>
      <c r="AM116" s="862"/>
      <c r="AN116" s="862"/>
      <c r="AO116" s="863"/>
      <c r="AP116" s="909" t="s">
        <v>440</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139</v>
      </c>
      <c r="BR116" s="899"/>
      <c r="BS116" s="899"/>
      <c r="BT116" s="899"/>
      <c r="BU116" s="899"/>
      <c r="BV116" s="899" t="s">
        <v>460</v>
      </c>
      <c r="BW116" s="899"/>
      <c r="BX116" s="899"/>
      <c r="BY116" s="899"/>
      <c r="BZ116" s="899"/>
      <c r="CA116" s="899" t="s">
        <v>139</v>
      </c>
      <c r="CB116" s="899"/>
      <c r="CC116" s="899"/>
      <c r="CD116" s="899"/>
      <c r="CE116" s="899"/>
      <c r="CF116" s="960" t="s">
        <v>459</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72480</v>
      </c>
      <c r="DH116" s="862"/>
      <c r="DI116" s="862"/>
      <c r="DJ116" s="862"/>
      <c r="DK116" s="863"/>
      <c r="DL116" s="864">
        <v>65881</v>
      </c>
      <c r="DM116" s="862"/>
      <c r="DN116" s="862"/>
      <c r="DO116" s="862"/>
      <c r="DP116" s="863"/>
      <c r="DQ116" s="864">
        <v>59325</v>
      </c>
      <c r="DR116" s="862"/>
      <c r="DS116" s="862"/>
      <c r="DT116" s="862"/>
      <c r="DU116" s="863"/>
      <c r="DV116" s="909">
        <v>2.9</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375433</v>
      </c>
      <c r="AB117" s="994"/>
      <c r="AC117" s="994"/>
      <c r="AD117" s="994"/>
      <c r="AE117" s="995"/>
      <c r="AF117" s="996">
        <v>378021</v>
      </c>
      <c r="AG117" s="994"/>
      <c r="AH117" s="994"/>
      <c r="AI117" s="994"/>
      <c r="AJ117" s="995"/>
      <c r="AK117" s="996">
        <v>367690</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392</v>
      </c>
      <c r="BR117" s="899"/>
      <c r="BS117" s="899"/>
      <c r="BT117" s="899"/>
      <c r="BU117" s="899"/>
      <c r="BV117" s="899" t="s">
        <v>139</v>
      </c>
      <c r="BW117" s="899"/>
      <c r="BX117" s="899"/>
      <c r="BY117" s="899"/>
      <c r="BZ117" s="899"/>
      <c r="CA117" s="899" t="s">
        <v>392</v>
      </c>
      <c r="CB117" s="899"/>
      <c r="CC117" s="899"/>
      <c r="CD117" s="899"/>
      <c r="CE117" s="899"/>
      <c r="CF117" s="960" t="s">
        <v>459</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442</v>
      </c>
      <c r="DH117" s="862"/>
      <c r="DI117" s="862"/>
      <c r="DJ117" s="862"/>
      <c r="DK117" s="863"/>
      <c r="DL117" s="864" t="s">
        <v>459</v>
      </c>
      <c r="DM117" s="862"/>
      <c r="DN117" s="862"/>
      <c r="DO117" s="862"/>
      <c r="DP117" s="863"/>
      <c r="DQ117" s="864" t="s">
        <v>392</v>
      </c>
      <c r="DR117" s="862"/>
      <c r="DS117" s="862"/>
      <c r="DT117" s="862"/>
      <c r="DU117" s="863"/>
      <c r="DV117" s="909" t="s">
        <v>442</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308</v>
      </c>
      <c r="AG118" s="987"/>
      <c r="AH118" s="987"/>
      <c r="AI118" s="987"/>
      <c r="AJ118" s="988"/>
      <c r="AK118" s="989" t="s">
        <v>307</v>
      </c>
      <c r="AL118" s="987"/>
      <c r="AM118" s="987"/>
      <c r="AN118" s="987"/>
      <c r="AO118" s="988"/>
      <c r="AP118" s="990" t="s">
        <v>434</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472</v>
      </c>
      <c r="BR118" s="930"/>
      <c r="BS118" s="930"/>
      <c r="BT118" s="930"/>
      <c r="BU118" s="930"/>
      <c r="BV118" s="930" t="s">
        <v>442</v>
      </c>
      <c r="BW118" s="930"/>
      <c r="BX118" s="930"/>
      <c r="BY118" s="930"/>
      <c r="BZ118" s="930"/>
      <c r="CA118" s="930" t="s">
        <v>444</v>
      </c>
      <c r="CB118" s="930"/>
      <c r="CC118" s="930"/>
      <c r="CD118" s="930"/>
      <c r="CE118" s="930"/>
      <c r="CF118" s="960" t="s">
        <v>472</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392</v>
      </c>
      <c r="DH118" s="862"/>
      <c r="DI118" s="862"/>
      <c r="DJ118" s="862"/>
      <c r="DK118" s="863"/>
      <c r="DL118" s="864" t="s">
        <v>445</v>
      </c>
      <c r="DM118" s="862"/>
      <c r="DN118" s="862"/>
      <c r="DO118" s="862"/>
      <c r="DP118" s="863"/>
      <c r="DQ118" s="864" t="s">
        <v>442</v>
      </c>
      <c r="DR118" s="862"/>
      <c r="DS118" s="862"/>
      <c r="DT118" s="862"/>
      <c r="DU118" s="863"/>
      <c r="DV118" s="909" t="s">
        <v>455</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459</v>
      </c>
      <c r="AB119" s="980"/>
      <c r="AC119" s="980"/>
      <c r="AD119" s="980"/>
      <c r="AE119" s="981"/>
      <c r="AF119" s="982" t="s">
        <v>455</v>
      </c>
      <c r="AG119" s="980"/>
      <c r="AH119" s="980"/>
      <c r="AI119" s="980"/>
      <c r="AJ119" s="981"/>
      <c r="AK119" s="982" t="s">
        <v>139</v>
      </c>
      <c r="AL119" s="980"/>
      <c r="AM119" s="980"/>
      <c r="AN119" s="980"/>
      <c r="AO119" s="981"/>
      <c r="AP119" s="983" t="s">
        <v>392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474</v>
      </c>
      <c r="BP119" s="963"/>
      <c r="BQ119" s="967">
        <v>4714989</v>
      </c>
      <c r="BR119" s="930"/>
      <c r="BS119" s="930"/>
      <c r="BT119" s="930"/>
      <c r="BU119" s="930"/>
      <c r="BV119" s="930">
        <v>4683544</v>
      </c>
      <c r="BW119" s="930"/>
      <c r="BX119" s="930"/>
      <c r="BY119" s="930"/>
      <c r="BZ119" s="930"/>
      <c r="CA119" s="930">
        <v>4598652</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472</v>
      </c>
      <c r="DH119" s="845"/>
      <c r="DI119" s="845"/>
      <c r="DJ119" s="845"/>
      <c r="DK119" s="846"/>
      <c r="DL119" s="847" t="s">
        <v>139</v>
      </c>
      <c r="DM119" s="845"/>
      <c r="DN119" s="845"/>
      <c r="DO119" s="845"/>
      <c r="DP119" s="846"/>
      <c r="DQ119" s="847" t="s">
        <v>442</v>
      </c>
      <c r="DR119" s="845"/>
      <c r="DS119" s="845"/>
      <c r="DT119" s="845"/>
      <c r="DU119" s="846"/>
      <c r="DV119" s="933" t="s">
        <v>464</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442</v>
      </c>
      <c r="AB120" s="862"/>
      <c r="AC120" s="862"/>
      <c r="AD120" s="862"/>
      <c r="AE120" s="863"/>
      <c r="AF120" s="864" t="s">
        <v>139</v>
      </c>
      <c r="AG120" s="862"/>
      <c r="AH120" s="862"/>
      <c r="AI120" s="862"/>
      <c r="AJ120" s="863"/>
      <c r="AK120" s="864" t="s">
        <v>455</v>
      </c>
      <c r="AL120" s="862"/>
      <c r="AM120" s="862"/>
      <c r="AN120" s="862"/>
      <c r="AO120" s="863"/>
      <c r="AP120" s="909" t="s">
        <v>442</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2036505</v>
      </c>
      <c r="BR120" s="927"/>
      <c r="BS120" s="927"/>
      <c r="BT120" s="927"/>
      <c r="BU120" s="927"/>
      <c r="BV120" s="927">
        <v>2125519</v>
      </c>
      <c r="BW120" s="927"/>
      <c r="BX120" s="927"/>
      <c r="BY120" s="927"/>
      <c r="BZ120" s="927"/>
      <c r="CA120" s="927">
        <v>2031892</v>
      </c>
      <c r="CB120" s="927"/>
      <c r="CC120" s="927"/>
      <c r="CD120" s="927"/>
      <c r="CE120" s="927"/>
      <c r="CF120" s="951">
        <v>98.6</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v>43741</v>
      </c>
      <c r="DH120" s="927"/>
      <c r="DI120" s="927"/>
      <c r="DJ120" s="927"/>
      <c r="DK120" s="927"/>
      <c r="DL120" s="927">
        <v>38505</v>
      </c>
      <c r="DM120" s="927"/>
      <c r="DN120" s="927"/>
      <c r="DO120" s="927"/>
      <c r="DP120" s="927"/>
      <c r="DQ120" s="927">
        <v>34888</v>
      </c>
      <c r="DR120" s="927"/>
      <c r="DS120" s="927"/>
      <c r="DT120" s="927"/>
      <c r="DU120" s="927"/>
      <c r="DV120" s="928">
        <v>1.7</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460</v>
      </c>
      <c r="AB121" s="862"/>
      <c r="AC121" s="862"/>
      <c r="AD121" s="862"/>
      <c r="AE121" s="863"/>
      <c r="AF121" s="864" t="s">
        <v>472</v>
      </c>
      <c r="AG121" s="862"/>
      <c r="AH121" s="862"/>
      <c r="AI121" s="862"/>
      <c r="AJ121" s="863"/>
      <c r="AK121" s="864" t="s">
        <v>472</v>
      </c>
      <c r="AL121" s="862"/>
      <c r="AM121" s="862"/>
      <c r="AN121" s="862"/>
      <c r="AO121" s="863"/>
      <c r="AP121" s="909" t="s">
        <v>455</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t="s">
        <v>442</v>
      </c>
      <c r="BR121" s="899"/>
      <c r="BS121" s="899"/>
      <c r="BT121" s="899"/>
      <c r="BU121" s="899"/>
      <c r="BV121" s="899" t="s">
        <v>139</v>
      </c>
      <c r="BW121" s="899"/>
      <c r="BX121" s="899"/>
      <c r="BY121" s="899"/>
      <c r="BZ121" s="899"/>
      <c r="CA121" s="899" t="s">
        <v>442</v>
      </c>
      <c r="CB121" s="899"/>
      <c r="CC121" s="899"/>
      <c r="CD121" s="899"/>
      <c r="CE121" s="899"/>
      <c r="CF121" s="960" t="s">
        <v>459</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t="s">
        <v>139</v>
      </c>
      <c r="DH121" s="899"/>
      <c r="DI121" s="899"/>
      <c r="DJ121" s="899"/>
      <c r="DK121" s="899"/>
      <c r="DL121" s="899" t="s">
        <v>455</v>
      </c>
      <c r="DM121" s="899"/>
      <c r="DN121" s="899"/>
      <c r="DO121" s="899"/>
      <c r="DP121" s="899"/>
      <c r="DQ121" s="899" t="s">
        <v>444</v>
      </c>
      <c r="DR121" s="899"/>
      <c r="DS121" s="899"/>
      <c r="DT121" s="899"/>
      <c r="DU121" s="899"/>
      <c r="DV121" s="876" t="s">
        <v>139</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442</v>
      </c>
      <c r="AB122" s="862"/>
      <c r="AC122" s="862"/>
      <c r="AD122" s="862"/>
      <c r="AE122" s="863"/>
      <c r="AF122" s="864" t="s">
        <v>472</v>
      </c>
      <c r="AG122" s="862"/>
      <c r="AH122" s="862"/>
      <c r="AI122" s="862"/>
      <c r="AJ122" s="863"/>
      <c r="AK122" s="864" t="s">
        <v>472</v>
      </c>
      <c r="AL122" s="862"/>
      <c r="AM122" s="862"/>
      <c r="AN122" s="862"/>
      <c r="AO122" s="863"/>
      <c r="AP122" s="909" t="s">
        <v>464</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2947754</v>
      </c>
      <c r="BR122" s="930"/>
      <c r="BS122" s="930"/>
      <c r="BT122" s="930"/>
      <c r="BU122" s="930"/>
      <c r="BV122" s="930">
        <v>2933968</v>
      </c>
      <c r="BW122" s="930"/>
      <c r="BX122" s="930"/>
      <c r="BY122" s="930"/>
      <c r="BZ122" s="930"/>
      <c r="CA122" s="930">
        <v>2856320</v>
      </c>
      <c r="CB122" s="930"/>
      <c r="CC122" s="930"/>
      <c r="CD122" s="930"/>
      <c r="CE122" s="930"/>
      <c r="CF122" s="931">
        <v>138.69999999999999</v>
      </c>
      <c r="CG122" s="932"/>
      <c r="CH122" s="932"/>
      <c r="CI122" s="932"/>
      <c r="CJ122" s="932"/>
      <c r="CK122" s="954"/>
      <c r="CL122" s="940"/>
      <c r="CM122" s="940"/>
      <c r="CN122" s="940"/>
      <c r="CO122" s="941"/>
      <c r="CP122" s="920" t="s">
        <v>408</v>
      </c>
      <c r="CQ122" s="921"/>
      <c r="CR122" s="921"/>
      <c r="CS122" s="921"/>
      <c r="CT122" s="921"/>
      <c r="CU122" s="921"/>
      <c r="CV122" s="921"/>
      <c r="CW122" s="921"/>
      <c r="CX122" s="921"/>
      <c r="CY122" s="921"/>
      <c r="CZ122" s="921"/>
      <c r="DA122" s="921"/>
      <c r="DB122" s="921"/>
      <c r="DC122" s="921"/>
      <c r="DD122" s="921"/>
      <c r="DE122" s="921"/>
      <c r="DF122" s="922"/>
      <c r="DG122" s="898" t="s">
        <v>464</v>
      </c>
      <c r="DH122" s="899"/>
      <c r="DI122" s="899"/>
      <c r="DJ122" s="899"/>
      <c r="DK122" s="899"/>
      <c r="DL122" s="899" t="s">
        <v>442</v>
      </c>
      <c r="DM122" s="899"/>
      <c r="DN122" s="899"/>
      <c r="DO122" s="899"/>
      <c r="DP122" s="899"/>
      <c r="DQ122" s="899" t="s">
        <v>455</v>
      </c>
      <c r="DR122" s="899"/>
      <c r="DS122" s="899"/>
      <c r="DT122" s="899"/>
      <c r="DU122" s="899"/>
      <c r="DV122" s="876" t="s">
        <v>442</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6645</v>
      </c>
      <c r="AB123" s="862"/>
      <c r="AC123" s="862"/>
      <c r="AD123" s="862"/>
      <c r="AE123" s="863"/>
      <c r="AF123" s="864">
        <v>6599</v>
      </c>
      <c r="AG123" s="862"/>
      <c r="AH123" s="862"/>
      <c r="AI123" s="862"/>
      <c r="AJ123" s="863"/>
      <c r="AK123" s="864">
        <v>6554</v>
      </c>
      <c r="AL123" s="862"/>
      <c r="AM123" s="862"/>
      <c r="AN123" s="862"/>
      <c r="AO123" s="863"/>
      <c r="AP123" s="909">
        <v>0.3</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484</v>
      </c>
      <c r="BP123" s="963"/>
      <c r="BQ123" s="917">
        <v>4984259</v>
      </c>
      <c r="BR123" s="918"/>
      <c r="BS123" s="918"/>
      <c r="BT123" s="918"/>
      <c r="BU123" s="918"/>
      <c r="BV123" s="918">
        <v>5059487</v>
      </c>
      <c r="BW123" s="918"/>
      <c r="BX123" s="918"/>
      <c r="BY123" s="918"/>
      <c r="BZ123" s="918"/>
      <c r="CA123" s="918">
        <v>4888212</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139</v>
      </c>
      <c r="DM123" s="862"/>
      <c r="DN123" s="862"/>
      <c r="DO123" s="862"/>
      <c r="DP123" s="863"/>
      <c r="DQ123" s="864" t="s">
        <v>459</v>
      </c>
      <c r="DR123" s="862"/>
      <c r="DS123" s="862"/>
      <c r="DT123" s="862"/>
      <c r="DU123" s="863"/>
      <c r="DV123" s="909" t="s">
        <v>459</v>
      </c>
      <c r="DW123" s="910"/>
      <c r="DX123" s="910"/>
      <c r="DY123" s="910"/>
      <c r="DZ123" s="911"/>
    </row>
    <row r="124" spans="1:130" s="247" customFormat="1" ht="26.25" customHeight="1" thickBot="1" x14ac:dyDescent="0.2">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455</v>
      </c>
      <c r="AB124" s="862"/>
      <c r="AC124" s="862"/>
      <c r="AD124" s="862"/>
      <c r="AE124" s="863"/>
      <c r="AF124" s="864" t="s">
        <v>139</v>
      </c>
      <c r="AG124" s="862"/>
      <c r="AH124" s="862"/>
      <c r="AI124" s="862"/>
      <c r="AJ124" s="863"/>
      <c r="AK124" s="864" t="s">
        <v>472</v>
      </c>
      <c r="AL124" s="862"/>
      <c r="AM124" s="862"/>
      <c r="AN124" s="862"/>
      <c r="AO124" s="863"/>
      <c r="AP124" s="909" t="s">
        <v>472</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459</v>
      </c>
      <c r="BR124" s="916"/>
      <c r="BS124" s="916"/>
      <c r="BT124" s="916"/>
      <c r="BU124" s="916"/>
      <c r="BV124" s="916" t="s">
        <v>139</v>
      </c>
      <c r="BW124" s="916"/>
      <c r="BX124" s="916"/>
      <c r="BY124" s="916"/>
      <c r="BZ124" s="916"/>
      <c r="CA124" s="916" t="s">
        <v>460</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t="s">
        <v>444</v>
      </c>
      <c r="DH124" s="845"/>
      <c r="DI124" s="845"/>
      <c r="DJ124" s="845"/>
      <c r="DK124" s="846"/>
      <c r="DL124" s="847" t="s">
        <v>139</v>
      </c>
      <c r="DM124" s="845"/>
      <c r="DN124" s="845"/>
      <c r="DO124" s="845"/>
      <c r="DP124" s="846"/>
      <c r="DQ124" s="847" t="s">
        <v>459</v>
      </c>
      <c r="DR124" s="845"/>
      <c r="DS124" s="845"/>
      <c r="DT124" s="845"/>
      <c r="DU124" s="846"/>
      <c r="DV124" s="933" t="s">
        <v>139</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139</v>
      </c>
      <c r="AB125" s="862"/>
      <c r="AC125" s="862"/>
      <c r="AD125" s="862"/>
      <c r="AE125" s="863"/>
      <c r="AF125" s="864" t="s">
        <v>442</v>
      </c>
      <c r="AG125" s="862"/>
      <c r="AH125" s="862"/>
      <c r="AI125" s="862"/>
      <c r="AJ125" s="863"/>
      <c r="AK125" s="864" t="s">
        <v>442</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455</v>
      </c>
      <c r="DH125" s="927"/>
      <c r="DI125" s="927"/>
      <c r="DJ125" s="927"/>
      <c r="DK125" s="927"/>
      <c r="DL125" s="927" t="s">
        <v>139</v>
      </c>
      <c r="DM125" s="927"/>
      <c r="DN125" s="927"/>
      <c r="DO125" s="927"/>
      <c r="DP125" s="927"/>
      <c r="DQ125" s="927" t="s">
        <v>464</v>
      </c>
      <c r="DR125" s="927"/>
      <c r="DS125" s="927"/>
      <c r="DT125" s="927"/>
      <c r="DU125" s="927"/>
      <c r="DV125" s="928" t="s">
        <v>139</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139</v>
      </c>
      <c r="AB126" s="862"/>
      <c r="AC126" s="862"/>
      <c r="AD126" s="862"/>
      <c r="AE126" s="863"/>
      <c r="AF126" s="864" t="s">
        <v>459</v>
      </c>
      <c r="AG126" s="862"/>
      <c r="AH126" s="862"/>
      <c r="AI126" s="862"/>
      <c r="AJ126" s="863"/>
      <c r="AK126" s="864" t="s">
        <v>444</v>
      </c>
      <c r="AL126" s="862"/>
      <c r="AM126" s="862"/>
      <c r="AN126" s="862"/>
      <c r="AO126" s="863"/>
      <c r="AP126" s="909" t="s">
        <v>139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139</v>
      </c>
      <c r="DH126" s="899"/>
      <c r="DI126" s="899"/>
      <c r="DJ126" s="899"/>
      <c r="DK126" s="899"/>
      <c r="DL126" s="899" t="s">
        <v>139</v>
      </c>
      <c r="DM126" s="899"/>
      <c r="DN126" s="899"/>
      <c r="DO126" s="899"/>
      <c r="DP126" s="899"/>
      <c r="DQ126" s="899" t="s">
        <v>444</v>
      </c>
      <c r="DR126" s="899"/>
      <c r="DS126" s="899"/>
      <c r="DT126" s="899"/>
      <c r="DU126" s="899"/>
      <c r="DV126" s="876" t="s">
        <v>464</v>
      </c>
      <c r="DW126" s="876"/>
      <c r="DX126" s="876"/>
      <c r="DY126" s="876"/>
      <c r="DZ126" s="877"/>
    </row>
    <row r="127" spans="1:130" s="247" customFormat="1" ht="26.25" customHeight="1" x14ac:dyDescent="0.15">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459</v>
      </c>
      <c r="AB127" s="862"/>
      <c r="AC127" s="862"/>
      <c r="AD127" s="862"/>
      <c r="AE127" s="863"/>
      <c r="AF127" s="864" t="s">
        <v>139</v>
      </c>
      <c r="AG127" s="862"/>
      <c r="AH127" s="862"/>
      <c r="AI127" s="862"/>
      <c r="AJ127" s="863"/>
      <c r="AK127" s="864" t="s">
        <v>139</v>
      </c>
      <c r="AL127" s="862"/>
      <c r="AM127" s="862"/>
      <c r="AN127" s="862"/>
      <c r="AO127" s="863"/>
      <c r="AP127" s="909" t="s">
        <v>444</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464</v>
      </c>
      <c r="DM127" s="899"/>
      <c r="DN127" s="899"/>
      <c r="DO127" s="899"/>
      <c r="DP127" s="899"/>
      <c r="DQ127" s="899" t="s">
        <v>139</v>
      </c>
      <c r="DR127" s="899"/>
      <c r="DS127" s="899"/>
      <c r="DT127" s="899"/>
      <c r="DU127" s="899"/>
      <c r="DV127" s="876" t="s">
        <v>464</v>
      </c>
      <c r="DW127" s="876"/>
      <c r="DX127" s="876"/>
      <c r="DY127" s="876"/>
      <c r="DZ127" s="877"/>
    </row>
    <row r="128" spans="1:130" s="247" customFormat="1" ht="26.25" customHeight="1" thickBot="1" x14ac:dyDescent="0.2">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t="s">
        <v>459</v>
      </c>
      <c r="AB128" s="883"/>
      <c r="AC128" s="883"/>
      <c r="AD128" s="883"/>
      <c r="AE128" s="884"/>
      <c r="AF128" s="885" t="s">
        <v>459</v>
      </c>
      <c r="AG128" s="883"/>
      <c r="AH128" s="883"/>
      <c r="AI128" s="883"/>
      <c r="AJ128" s="884"/>
      <c r="AK128" s="885" t="s">
        <v>459</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442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t="s">
        <v>139</v>
      </c>
      <c r="DH128" s="873"/>
      <c r="DI128" s="873"/>
      <c r="DJ128" s="873"/>
      <c r="DK128" s="873"/>
      <c r="DL128" s="873" t="s">
        <v>459</v>
      </c>
      <c r="DM128" s="873"/>
      <c r="DN128" s="873"/>
      <c r="DO128" s="873"/>
      <c r="DP128" s="873"/>
      <c r="DQ128" s="873" t="s">
        <v>442</v>
      </c>
      <c r="DR128" s="873"/>
      <c r="DS128" s="873"/>
      <c r="DT128" s="873"/>
      <c r="DU128" s="873"/>
      <c r="DV128" s="874" t="s">
        <v>442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2379460</v>
      </c>
      <c r="AB129" s="862"/>
      <c r="AC129" s="862"/>
      <c r="AD129" s="862"/>
      <c r="AE129" s="863"/>
      <c r="AF129" s="864">
        <v>2358381</v>
      </c>
      <c r="AG129" s="862"/>
      <c r="AH129" s="862"/>
      <c r="AI129" s="862"/>
      <c r="AJ129" s="863"/>
      <c r="AK129" s="864">
        <v>2339507</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503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306632</v>
      </c>
      <c r="AB130" s="862"/>
      <c r="AC130" s="862"/>
      <c r="AD130" s="862"/>
      <c r="AE130" s="863"/>
      <c r="AF130" s="864">
        <v>302331</v>
      </c>
      <c r="AG130" s="862"/>
      <c r="AH130" s="862"/>
      <c r="AI130" s="862"/>
      <c r="AJ130" s="863"/>
      <c r="AK130" s="864">
        <v>279438</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3.7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2072828</v>
      </c>
      <c r="AB131" s="845"/>
      <c r="AC131" s="845"/>
      <c r="AD131" s="845"/>
      <c r="AE131" s="846"/>
      <c r="AF131" s="847">
        <v>2056050</v>
      </c>
      <c r="AG131" s="845"/>
      <c r="AH131" s="845"/>
      <c r="AI131" s="845"/>
      <c r="AJ131" s="846"/>
      <c r="AK131" s="847">
        <v>2060069</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442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3.3191851899999998</v>
      </c>
      <c r="AB132" s="825"/>
      <c r="AC132" s="825"/>
      <c r="AD132" s="825"/>
      <c r="AE132" s="826"/>
      <c r="AF132" s="827">
        <v>3.6813307069999999</v>
      </c>
      <c r="AG132" s="825"/>
      <c r="AH132" s="825"/>
      <c r="AI132" s="825"/>
      <c r="AJ132" s="826"/>
      <c r="AK132" s="827">
        <v>4.2839341790000001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2.7</v>
      </c>
      <c r="AB133" s="804"/>
      <c r="AC133" s="804"/>
      <c r="AD133" s="804"/>
      <c r="AE133" s="805"/>
      <c r="AF133" s="803">
        <v>3.2</v>
      </c>
      <c r="AG133" s="804"/>
      <c r="AH133" s="804"/>
      <c r="AI133" s="804"/>
      <c r="AJ133" s="805"/>
      <c r="AK133" s="803">
        <v>3.7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RcobvtofJY3WNMg4JjxyKCYoUce9amlkransblWo6UAAkkrISWGf4oJhlYHQUBSGS+CpHPhW7zO2vyuz9/Iyw==" saltValue="dC78qExt0ExLEwX8zY1X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G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fhx8HmW1vW29TjablnxVUPBI2AtpRi+VaKNCAEev589lz0QZrO+5xQJ0TYkk6RFzhz/GxKNUsrDagdgSIqMCw==" saltValue="rHu1pmvT0Srmj9q1So8J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ryENz/HkQDuemifacGvKv+I2HUr3Vk2LHuBBExEn/0v3aBh9zIL/hrBAey92iZ9SO8IZg3/qMjiUX+0tpzFrQ==" saltValue="McdZhNbbzhQ8WUx3MUr1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520</v>
      </c>
      <c r="AL9" s="1230"/>
      <c r="AM9" s="1230"/>
      <c r="AN9" s="1231"/>
      <c r="AO9" s="313">
        <v>588601</v>
      </c>
      <c r="AP9" s="313">
        <v>90457</v>
      </c>
      <c r="AQ9" s="314">
        <v>120360</v>
      </c>
      <c r="AR9" s="315">
        <v>-24.8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521</v>
      </c>
      <c r="AL10" s="1230"/>
      <c r="AM10" s="1230"/>
      <c r="AN10" s="1231"/>
      <c r="AO10" s="316">
        <v>67503</v>
      </c>
      <c r="AP10" s="316">
        <v>10374</v>
      </c>
      <c r="AQ10" s="317">
        <v>12817</v>
      </c>
      <c r="AR10" s="318">
        <v>-19.100000000000001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522</v>
      </c>
      <c r="AL11" s="1230"/>
      <c r="AM11" s="1230"/>
      <c r="AN11" s="1231"/>
      <c r="AO11" s="316">
        <v>115099</v>
      </c>
      <c r="AP11" s="316">
        <v>17688</v>
      </c>
      <c r="AQ11" s="317">
        <v>19677</v>
      </c>
      <c r="AR11" s="318">
        <v>-10.1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523</v>
      </c>
      <c r="AL12" s="1230"/>
      <c r="AM12" s="1230"/>
      <c r="AN12" s="1231"/>
      <c r="AO12" s="316" t="s">
        <v>524</v>
      </c>
      <c r="AP12" s="316" t="s">
        <v>524</v>
      </c>
      <c r="AQ12" s="317">
        <v>1195</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525</v>
      </c>
      <c r="AL13" s="1230"/>
      <c r="AM13" s="1230"/>
      <c r="AN13" s="1231"/>
      <c r="AO13" s="316" t="s">
        <v>524</v>
      </c>
      <c r="AP13" s="316" t="s">
        <v>524</v>
      </c>
      <c r="AQ13" s="317" t="s">
        <v>524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526</v>
      </c>
      <c r="AL14" s="1230"/>
      <c r="AM14" s="1230"/>
      <c r="AN14" s="1231"/>
      <c r="AO14" s="316">
        <v>29918</v>
      </c>
      <c r="AP14" s="316">
        <v>4598</v>
      </c>
      <c r="AQ14" s="317">
        <v>5328</v>
      </c>
      <c r="AR14" s="318">
        <v>-13.7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527</v>
      </c>
      <c r="AL15" s="1230"/>
      <c r="AM15" s="1230"/>
      <c r="AN15" s="1231"/>
      <c r="AO15" s="316" t="s">
        <v>524</v>
      </c>
      <c r="AP15" s="316" t="s">
        <v>524</v>
      </c>
      <c r="AQ15" s="317">
        <v>3216</v>
      </c>
      <c r="AR15" s="318" t="s">
        <v>524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528</v>
      </c>
      <c r="AL16" s="1233"/>
      <c r="AM16" s="1233"/>
      <c r="AN16" s="1234"/>
      <c r="AO16" s="316">
        <v>-47133</v>
      </c>
      <c r="AP16" s="316">
        <v>-7243</v>
      </c>
      <c r="AQ16" s="317">
        <v>-12293</v>
      </c>
      <c r="AR16" s="318">
        <v>-41.1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189</v>
      </c>
      <c r="AL17" s="1233"/>
      <c r="AM17" s="1233"/>
      <c r="AN17" s="1234"/>
      <c r="AO17" s="316">
        <v>753988</v>
      </c>
      <c r="AP17" s="316">
        <v>115873</v>
      </c>
      <c r="AQ17" s="317">
        <v>150300</v>
      </c>
      <c r="AR17" s="318">
        <v>-22.9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533</v>
      </c>
      <c r="AL21" s="1227"/>
      <c r="AM21" s="1227"/>
      <c r="AN21" s="1228"/>
      <c r="AO21" s="328">
        <v>11.37</v>
      </c>
      <c r="AP21" s="329">
        <v>13.79</v>
      </c>
      <c r="AQ21" s="330">
        <v>-2.42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534</v>
      </c>
      <c r="AL22" s="1227"/>
      <c r="AM22" s="1227"/>
      <c r="AN22" s="1228"/>
      <c r="AO22" s="333">
        <v>96.6</v>
      </c>
      <c r="AP22" s="334">
        <v>95.2</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538</v>
      </c>
      <c r="AL32" s="1218"/>
      <c r="AM32" s="1218"/>
      <c r="AN32" s="1219"/>
      <c r="AO32" s="343">
        <v>301056</v>
      </c>
      <c r="AP32" s="343">
        <v>46266</v>
      </c>
      <c r="AQ32" s="344">
        <v>71832</v>
      </c>
      <c r="AR32" s="345">
        <v>-35.6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539</v>
      </c>
      <c r="AL33" s="1218"/>
      <c r="AM33" s="1218"/>
      <c r="AN33" s="1219"/>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540</v>
      </c>
      <c r="AL34" s="1218"/>
      <c r="AM34" s="1218"/>
      <c r="AN34" s="1219"/>
      <c r="AO34" s="343" t="s">
        <v>524</v>
      </c>
      <c r="AP34" s="343" t="s">
        <v>524</v>
      </c>
      <c r="AQ34" s="344">
        <v>1</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541</v>
      </c>
      <c r="AL35" s="1218"/>
      <c r="AM35" s="1218"/>
      <c r="AN35" s="1219"/>
      <c r="AO35" s="343">
        <v>7355</v>
      </c>
      <c r="AP35" s="343">
        <v>1130</v>
      </c>
      <c r="AQ35" s="344">
        <v>20841</v>
      </c>
      <c r="AR35" s="345">
        <v>-94.6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542</v>
      </c>
      <c r="AL36" s="1218"/>
      <c r="AM36" s="1218"/>
      <c r="AN36" s="1219"/>
      <c r="AO36" s="343">
        <v>52725</v>
      </c>
      <c r="AP36" s="343">
        <v>8103</v>
      </c>
      <c r="AQ36" s="344">
        <v>5244</v>
      </c>
      <c r="AR36" s="345">
        <v>54.5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543</v>
      </c>
      <c r="AL37" s="1218"/>
      <c r="AM37" s="1218"/>
      <c r="AN37" s="1219"/>
      <c r="AO37" s="343">
        <v>6554</v>
      </c>
      <c r="AP37" s="343">
        <v>1007</v>
      </c>
      <c r="AQ37" s="344">
        <v>943</v>
      </c>
      <c r="AR37" s="345">
        <v>6.8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544</v>
      </c>
      <c r="AL38" s="1221"/>
      <c r="AM38" s="1221"/>
      <c r="AN38" s="1222"/>
      <c r="AO38" s="346" t="s">
        <v>524</v>
      </c>
      <c r="AP38" s="346" t="s">
        <v>524</v>
      </c>
      <c r="AQ38" s="347">
        <v>9</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545</v>
      </c>
      <c r="AL39" s="1221"/>
      <c r="AM39" s="1221"/>
      <c r="AN39" s="1222"/>
      <c r="AO39" s="343" t="s">
        <v>524</v>
      </c>
      <c r="AP39" s="343" t="s">
        <v>524</v>
      </c>
      <c r="AQ39" s="344">
        <v>-2885</v>
      </c>
      <c r="AR39" s="345" t="s">
        <v>524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546</v>
      </c>
      <c r="AL40" s="1218"/>
      <c r="AM40" s="1218"/>
      <c r="AN40" s="1219"/>
      <c r="AO40" s="343">
        <v>-279438</v>
      </c>
      <c r="AP40" s="343">
        <v>-42944</v>
      </c>
      <c r="AQ40" s="344">
        <v>-64554</v>
      </c>
      <c r="AR40" s="345">
        <v>-33.5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299</v>
      </c>
      <c r="AL41" s="1224"/>
      <c r="AM41" s="1224"/>
      <c r="AN41" s="1225"/>
      <c r="AO41" s="343">
        <v>88252</v>
      </c>
      <c r="AP41" s="343">
        <v>13563</v>
      </c>
      <c r="AQ41" s="344">
        <v>31431</v>
      </c>
      <c r="AR41" s="345">
        <v>-56.8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515</v>
      </c>
      <c r="AN49" s="1212" t="s">
        <v>550</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402999</v>
      </c>
      <c r="AN51" s="365">
        <v>56198</v>
      </c>
      <c r="AO51" s="366">
        <v>1.2</v>
      </c>
      <c r="AP51" s="367">
        <v>109920</v>
      </c>
      <c r="AQ51" s="368">
        <v>-8.1999999999999993</v>
      </c>
      <c r="AR51" s="369">
        <v>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356607</v>
      </c>
      <c r="AN52" s="373">
        <v>49729</v>
      </c>
      <c r="AO52" s="374">
        <v>12.5</v>
      </c>
      <c r="AP52" s="375">
        <v>62739</v>
      </c>
      <c r="AQ52" s="376">
        <v>-8.4</v>
      </c>
      <c r="AR52" s="377">
        <v>20.9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649002</v>
      </c>
      <c r="AN53" s="365">
        <v>92622</v>
      </c>
      <c r="AO53" s="366">
        <v>64.8</v>
      </c>
      <c r="AP53" s="367">
        <v>119882</v>
      </c>
      <c r="AQ53" s="368">
        <v>9.1</v>
      </c>
      <c r="AR53" s="369">
        <v>55.7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540920</v>
      </c>
      <c r="AN54" s="373">
        <v>77197</v>
      </c>
      <c r="AO54" s="374">
        <v>55.2</v>
      </c>
      <c r="AP54" s="375">
        <v>66481</v>
      </c>
      <c r="AQ54" s="376">
        <v>6</v>
      </c>
      <c r="AR54" s="377">
        <v>49.2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244188</v>
      </c>
      <c r="AN55" s="365">
        <v>35721</v>
      </c>
      <c r="AO55" s="366">
        <v>-61.4</v>
      </c>
      <c r="AP55" s="367">
        <v>116162</v>
      </c>
      <c r="AQ55" s="368">
        <v>-3.1</v>
      </c>
      <c r="AR55" s="369">
        <v>-58.3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165970</v>
      </c>
      <c r="AN56" s="373">
        <v>24279</v>
      </c>
      <c r="AO56" s="374">
        <v>-68.5</v>
      </c>
      <c r="AP56" s="375">
        <v>61562</v>
      </c>
      <c r="AQ56" s="376">
        <v>-7.4</v>
      </c>
      <c r="AR56" s="377">
        <v>-61.1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431370</v>
      </c>
      <c r="AN57" s="365">
        <v>64403</v>
      </c>
      <c r="AO57" s="366">
        <v>80.3</v>
      </c>
      <c r="AP57" s="367">
        <v>121449</v>
      </c>
      <c r="AQ57" s="368">
        <v>4.5999999999999996</v>
      </c>
      <c r="AR57" s="369">
        <v>75.7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381046</v>
      </c>
      <c r="AN58" s="373">
        <v>56890</v>
      </c>
      <c r="AO58" s="374">
        <v>134.30000000000001</v>
      </c>
      <c r="AP58" s="375">
        <v>62922</v>
      </c>
      <c r="AQ58" s="376">
        <v>2.2000000000000002</v>
      </c>
      <c r="AR58" s="377">
        <v>132.1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414218</v>
      </c>
      <c r="AN59" s="365">
        <v>63657</v>
      </c>
      <c r="AO59" s="366">
        <v>-1.2</v>
      </c>
      <c r="AP59" s="367">
        <v>145139</v>
      </c>
      <c r="AQ59" s="368">
        <v>19.5</v>
      </c>
      <c r="AR59" s="369">
        <v>-20.7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300037</v>
      </c>
      <c r="AN60" s="373">
        <v>46110</v>
      </c>
      <c r="AO60" s="374">
        <v>-18.899999999999999</v>
      </c>
      <c r="AP60" s="375">
        <v>83762</v>
      </c>
      <c r="AQ60" s="376">
        <v>33.1</v>
      </c>
      <c r="AR60" s="377">
        <v>-52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428355</v>
      </c>
      <c r="AN61" s="380">
        <v>62520</v>
      </c>
      <c r="AO61" s="381">
        <v>16.7</v>
      </c>
      <c r="AP61" s="382">
        <v>122510</v>
      </c>
      <c r="AQ61" s="383">
        <v>4.4000000000000004</v>
      </c>
      <c r="AR61" s="369">
        <v>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348916</v>
      </c>
      <c r="AN62" s="373">
        <v>50841</v>
      </c>
      <c r="AO62" s="374">
        <v>22.9</v>
      </c>
      <c r="AP62" s="375">
        <v>67493</v>
      </c>
      <c r="AQ62" s="376">
        <v>5.0999999999999996</v>
      </c>
      <c r="AR62" s="377">
        <v>17.8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jPsl9vO477OMQjV0KkxNvB4NU7NZC+cL5mRzUXzqjPxTQ9B1jZN2yW3/WPPnjJILnVYj9kQHhPQVXwynO49Dw==" saltValue="7k6kY6BT7IGbGZ4HK6814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ZVd5HWrEyQ4f8b/2zk3TLLmBrysmuFzpLTar6Csq/3qANIBxQzHM9ZR6fxYHfjyzKkIkAT107PnE0JPBki94YA==" saltValue="Hw+GhhQakvUmMjv4Ruwx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ahHnfPUg/55Zxu3U5urn1TrDqEU7MrUSF5Kfmiq3hGMULUEvoSCNxv6/uDFzM5xbM4q14rYdF66pdoJTnDupbg==" saltValue="3FcpCRSUTPZ8T0pbKx30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5" t="s">
        <v>3</v>
      </c>
      <c r="D47" s="1235"/>
      <c r="E47" s="1236"/>
      <c r="F47" s="11">
        <v>41.52</v>
      </c>
      <c r="G47" s="12">
        <v>44.76</v>
      </c>
      <c r="H47" s="12">
        <v>46.58</v>
      </c>
      <c r="I47" s="12">
        <v>51.22</v>
      </c>
      <c r="J47" s="13">
        <v>48.83</v>
      </c>
    </row>
    <row r="48" spans="2:10" ht="57.75" customHeight="1" x14ac:dyDescent="0.15">
      <c r="B48" s="14"/>
      <c r="C48" s="1237" t="s">
        <v>4</v>
      </c>
      <c r="D48" s="1237"/>
      <c r="E48" s="1238"/>
      <c r="F48" s="15">
        <v>7.15</v>
      </c>
      <c r="G48" s="16">
        <v>6.01</v>
      </c>
      <c r="H48" s="16">
        <v>7.29</v>
      </c>
      <c r="I48" s="16">
        <v>6.61</v>
      </c>
      <c r="J48" s="17">
        <v>5.95</v>
      </c>
    </row>
    <row r="49" spans="2:10" ht="57.75" customHeight="1" thickBot="1" x14ac:dyDescent="0.2">
      <c r="B49" s="18"/>
      <c r="C49" s="1239" t="s">
        <v>5</v>
      </c>
      <c r="D49" s="1239"/>
      <c r="E49" s="1240"/>
      <c r="F49" s="19">
        <v>9.14</v>
      </c>
      <c r="G49" s="20">
        <v>1.24</v>
      </c>
      <c r="H49" s="20">
        <v>2.35</v>
      </c>
      <c r="I49" s="20">
        <v>3.49</v>
      </c>
      <c r="J49" s="21" t="s">
        <v>571</v>
      </c>
    </row>
    <row r="50" spans="2:10" ht="13.5" customHeight="1" x14ac:dyDescent="0.15"/>
  </sheetData>
  <sheetProtection algorithmName="SHA-512" hashValue="wKHWvN07Nmb5kB/SX0ibIrWdgfgNMpriNkMLFcmvPprvQHs09KzeIBhqCdhkqGNakyliScL0CfS9lqe8r6nIgQ==" saltValue="A3T0Fer9BiqDjD1+8hrj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7" t="s">
        <v>572</v>
      </c>
      <c r="D34" s="1247"/>
      <c r="E34" s="1248"/>
      <c r="F34" s="32">
        <v>8.4499999999999993</v>
      </c>
      <c r="G34" s="33">
        <v>14.04</v>
      </c>
      <c r="H34" s="33">
        <v>18.03</v>
      </c>
      <c r="I34" s="33">
        <v>20.29</v>
      </c>
      <c r="J34" s="34">
        <v>22.51</v>
      </c>
      <c r="K34" s="22"/>
      <c r="L34" s="22"/>
      <c r="M34" s="22"/>
      <c r="N34" s="22"/>
      <c r="O34" s="22"/>
      <c r="P34" s="22"/>
    </row>
    <row r="35" spans="1:16" ht="39" customHeight="1" x14ac:dyDescent="0.15">
      <c r="A35" s="22"/>
      <c r="B35" s="35"/>
      <c r="C35" s="1241" t="s">
        <v>573</v>
      </c>
      <c r="D35" s="1242"/>
      <c r="E35" s="1243"/>
      <c r="F35" s="36">
        <v>7.14</v>
      </c>
      <c r="G35" s="37">
        <v>6</v>
      </c>
      <c r="H35" s="37">
        <v>7.28</v>
      </c>
      <c r="I35" s="37">
        <v>6.61</v>
      </c>
      <c r="J35" s="38">
        <v>5.95</v>
      </c>
      <c r="K35" s="22"/>
      <c r="L35" s="22"/>
      <c r="M35" s="22"/>
      <c r="N35" s="22"/>
      <c r="O35" s="22"/>
      <c r="P35" s="22"/>
    </row>
    <row r="36" spans="1:16" ht="39" customHeight="1" x14ac:dyDescent="0.15">
      <c r="A36" s="22"/>
      <c r="B36" s="35"/>
      <c r="C36" s="1241" t="s">
        <v>574</v>
      </c>
      <c r="D36" s="1242"/>
      <c r="E36" s="1243"/>
      <c r="F36" s="36">
        <v>6.12</v>
      </c>
      <c r="G36" s="37">
        <v>6.61</v>
      </c>
      <c r="H36" s="37">
        <v>5.59</v>
      </c>
      <c r="I36" s="37">
        <v>5.19</v>
      </c>
      <c r="J36" s="38">
        <v>4.29</v>
      </c>
      <c r="K36" s="22"/>
      <c r="L36" s="22"/>
      <c r="M36" s="22"/>
      <c r="N36" s="22"/>
      <c r="O36" s="22"/>
      <c r="P36" s="22"/>
    </row>
    <row r="37" spans="1:16" ht="39" customHeight="1" x14ac:dyDescent="0.15">
      <c r="A37" s="22"/>
      <c r="B37" s="35"/>
      <c r="C37" s="1241" t="s">
        <v>575</v>
      </c>
      <c r="D37" s="1242"/>
      <c r="E37" s="1243"/>
      <c r="F37" s="36">
        <v>2.21</v>
      </c>
      <c r="G37" s="37">
        <v>2.5</v>
      </c>
      <c r="H37" s="37">
        <v>4.2</v>
      </c>
      <c r="I37" s="37">
        <v>1.66</v>
      </c>
      <c r="J37" s="38">
        <v>1.71</v>
      </c>
      <c r="K37" s="22"/>
      <c r="L37" s="22"/>
      <c r="M37" s="22"/>
      <c r="N37" s="22"/>
      <c r="O37" s="22"/>
      <c r="P37" s="22"/>
    </row>
    <row r="38" spans="1:16" ht="39" customHeight="1" x14ac:dyDescent="0.15">
      <c r="A38" s="22"/>
      <c r="B38" s="35"/>
      <c r="C38" s="1241" t="s">
        <v>576</v>
      </c>
      <c r="D38" s="1242"/>
      <c r="E38" s="1243"/>
      <c r="F38" s="36">
        <v>0.85</v>
      </c>
      <c r="G38" s="37">
        <v>1.1499999999999999</v>
      </c>
      <c r="H38" s="37">
        <v>1.4</v>
      </c>
      <c r="I38" s="37">
        <v>1.42</v>
      </c>
      <c r="J38" s="38">
        <v>1.19</v>
      </c>
      <c r="K38" s="22"/>
      <c r="L38" s="22"/>
      <c r="M38" s="22"/>
      <c r="N38" s="22"/>
      <c r="O38" s="22"/>
      <c r="P38" s="22"/>
    </row>
    <row r="39" spans="1:16" ht="39" customHeight="1" x14ac:dyDescent="0.15">
      <c r="A39" s="22"/>
      <c r="B39" s="35"/>
      <c r="C39" s="1241" t="s">
        <v>577</v>
      </c>
      <c r="D39" s="1242"/>
      <c r="E39" s="1243"/>
      <c r="F39" s="36">
        <v>0.83</v>
      </c>
      <c r="G39" s="37">
        <v>0.06</v>
      </c>
      <c r="H39" s="37">
        <v>1.1399999999999999</v>
      </c>
      <c r="I39" s="37">
        <v>1.1599999999999999</v>
      </c>
      <c r="J39" s="38">
        <v>0.37</v>
      </c>
      <c r="K39" s="22"/>
      <c r="L39" s="22"/>
      <c r="M39" s="22"/>
      <c r="N39" s="22"/>
      <c r="O39" s="22"/>
      <c r="P39" s="22"/>
    </row>
    <row r="40" spans="1:16" ht="39" customHeight="1" x14ac:dyDescent="0.15">
      <c r="A40" s="22"/>
      <c r="B40" s="35"/>
      <c r="C40" s="1241" t="s">
        <v>578</v>
      </c>
      <c r="D40" s="1242"/>
      <c r="E40" s="1243"/>
      <c r="F40" s="36">
        <v>0.1</v>
      </c>
      <c r="G40" s="37">
        <v>0.15</v>
      </c>
      <c r="H40" s="37">
        <v>0.14000000000000001</v>
      </c>
      <c r="I40" s="37">
        <v>0.08</v>
      </c>
      <c r="J40" s="38">
        <v>0.04</v>
      </c>
      <c r="K40" s="22"/>
      <c r="L40" s="22"/>
      <c r="M40" s="22"/>
      <c r="N40" s="22"/>
      <c r="O40" s="22"/>
      <c r="P40" s="22"/>
    </row>
    <row r="41" spans="1:16" ht="39" customHeight="1" x14ac:dyDescent="0.15">
      <c r="A41" s="22"/>
      <c r="B41" s="35"/>
      <c r="C41" s="1241" t="s">
        <v>579</v>
      </c>
      <c r="D41" s="1242"/>
      <c r="E41" s="1243"/>
      <c r="F41" s="36">
        <v>0.05</v>
      </c>
      <c r="G41" s="37">
        <v>0.05</v>
      </c>
      <c r="H41" s="37">
        <v>0.03</v>
      </c>
      <c r="I41" s="37">
        <v>0.02</v>
      </c>
      <c r="J41" s="38">
        <v>0.03</v>
      </c>
      <c r="K41" s="22"/>
      <c r="L41" s="22"/>
      <c r="M41" s="22"/>
      <c r="N41" s="22"/>
      <c r="O41" s="22"/>
      <c r="P41" s="22"/>
    </row>
    <row r="42" spans="1:16" ht="39" customHeight="1" x14ac:dyDescent="0.15">
      <c r="A42" s="22"/>
      <c r="B42" s="39"/>
      <c r="C42" s="1241" t="s">
        <v>580</v>
      </c>
      <c r="D42" s="1242"/>
      <c r="E42" s="1243"/>
      <c r="F42" s="36" t="s">
        <v>524</v>
      </c>
      <c r="G42" s="37" t="s">
        <v>524</v>
      </c>
      <c r="H42" s="37" t="s">
        <v>524</v>
      </c>
      <c r="I42" s="37" t="s">
        <v>524</v>
      </c>
      <c r="J42" s="38" t="s">
        <v>524</v>
      </c>
      <c r="K42" s="22"/>
      <c r="L42" s="22"/>
      <c r="M42" s="22"/>
      <c r="N42" s="22"/>
      <c r="O42" s="22"/>
      <c r="P42" s="22"/>
    </row>
    <row r="43" spans="1:16" ht="39" customHeight="1" thickBot="1" x14ac:dyDescent="0.2">
      <c r="A43" s="22"/>
      <c r="B43" s="40"/>
      <c r="C43" s="1244" t="s">
        <v>581</v>
      </c>
      <c r="D43" s="1245"/>
      <c r="E43" s="1246"/>
      <c r="F43" s="41">
        <v>0.15</v>
      </c>
      <c r="G43" s="42">
        <v>0.08</v>
      </c>
      <c r="H43" s="42">
        <v>0.09</v>
      </c>
      <c r="I43" s="42">
        <v>0.06</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HUlbZjj1R1yKTzuH5R6e3gPUojPDhucyKKWcF22v7JUSSvuYVaFXoqH0zd3HORMroZV4PMtC15uJlOVhkLGHA==" saltValue="1UFs3YAQOON/crURwIN7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295</v>
      </c>
      <c r="L45" s="60">
        <v>296</v>
      </c>
      <c r="M45" s="60">
        <v>313</v>
      </c>
      <c r="N45" s="60">
        <v>311</v>
      </c>
      <c r="O45" s="61">
        <v>301</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524</v>
      </c>
      <c r="L46" s="64" t="s">
        <v>524</v>
      </c>
      <c r="M46" s="64" t="s">
        <v>524</v>
      </c>
      <c r="N46" s="64" t="s">
        <v>524</v>
      </c>
      <c r="O46" s="65" t="s">
        <v>524</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524</v>
      </c>
      <c r="L47" s="64" t="s">
        <v>524</v>
      </c>
      <c r="M47" s="64" t="s">
        <v>524</v>
      </c>
      <c r="N47" s="64" t="s">
        <v>524</v>
      </c>
      <c r="O47" s="65" t="s">
        <v>524</v>
      </c>
      <c r="P47" s="48"/>
      <c r="Q47" s="48"/>
      <c r="R47" s="48"/>
      <c r="S47" s="48"/>
      <c r="T47" s="48"/>
      <c r="U47" s="48"/>
    </row>
    <row r="48" spans="1:21" ht="30.75" customHeight="1" x14ac:dyDescent="0.15">
      <c r="A48" s="48"/>
      <c r="B48" s="1269"/>
      <c r="C48" s="1270"/>
      <c r="D48" s="62"/>
      <c r="E48" s="1251" t="s">
        <v>15</v>
      </c>
      <c r="F48" s="1251"/>
      <c r="G48" s="1251"/>
      <c r="H48" s="1251"/>
      <c r="I48" s="1251"/>
      <c r="J48" s="1252"/>
      <c r="K48" s="63">
        <v>10</v>
      </c>
      <c r="L48" s="64">
        <v>9</v>
      </c>
      <c r="M48" s="64">
        <v>8</v>
      </c>
      <c r="N48" s="64">
        <v>7</v>
      </c>
      <c r="O48" s="65">
        <v>7</v>
      </c>
      <c r="P48" s="48"/>
      <c r="Q48" s="48"/>
      <c r="R48" s="48"/>
      <c r="S48" s="48"/>
      <c r="T48" s="48"/>
      <c r="U48" s="48"/>
    </row>
    <row r="49" spans="1:21" ht="30.75" customHeight="1" x14ac:dyDescent="0.15">
      <c r="A49" s="48"/>
      <c r="B49" s="1269"/>
      <c r="C49" s="1270"/>
      <c r="D49" s="62"/>
      <c r="E49" s="1251" t="s">
        <v>16</v>
      </c>
      <c r="F49" s="1251"/>
      <c r="G49" s="1251"/>
      <c r="H49" s="1251"/>
      <c r="I49" s="1251"/>
      <c r="J49" s="1252"/>
      <c r="K49" s="63">
        <v>45</v>
      </c>
      <c r="L49" s="64">
        <v>47</v>
      </c>
      <c r="M49" s="64">
        <v>47</v>
      </c>
      <c r="N49" s="64">
        <v>53</v>
      </c>
      <c r="O49" s="65">
        <v>53</v>
      </c>
      <c r="P49" s="48"/>
      <c r="Q49" s="48"/>
      <c r="R49" s="48"/>
      <c r="S49" s="48"/>
      <c r="T49" s="48"/>
      <c r="U49" s="48"/>
    </row>
    <row r="50" spans="1:21" ht="30.75" customHeight="1" x14ac:dyDescent="0.15">
      <c r="A50" s="48"/>
      <c r="B50" s="1269"/>
      <c r="C50" s="1270"/>
      <c r="D50" s="62"/>
      <c r="E50" s="1251" t="s">
        <v>17</v>
      </c>
      <c r="F50" s="1251"/>
      <c r="G50" s="1251"/>
      <c r="H50" s="1251"/>
      <c r="I50" s="1251"/>
      <c r="J50" s="1252"/>
      <c r="K50" s="63">
        <v>1</v>
      </c>
      <c r="L50" s="64">
        <v>1</v>
      </c>
      <c r="M50" s="64">
        <v>7</v>
      </c>
      <c r="N50" s="64">
        <v>7</v>
      </c>
      <c r="O50" s="65">
        <v>7</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524</v>
      </c>
      <c r="L51" s="64" t="s">
        <v>524</v>
      </c>
      <c r="M51" s="64" t="s">
        <v>524</v>
      </c>
      <c r="N51" s="64" t="s">
        <v>524</v>
      </c>
      <c r="O51" s="65" t="s">
        <v>524</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303</v>
      </c>
      <c r="L52" s="64">
        <v>296</v>
      </c>
      <c r="M52" s="64">
        <v>306</v>
      </c>
      <c r="N52" s="64">
        <v>302</v>
      </c>
      <c r="O52" s="65">
        <v>280</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48</v>
      </c>
      <c r="L53" s="69">
        <v>57</v>
      </c>
      <c r="M53" s="69">
        <v>69</v>
      </c>
      <c r="N53" s="69">
        <v>76</v>
      </c>
      <c r="O53" s="70">
        <v>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605</v>
      </c>
      <c r="L57" s="84" t="s">
        <v>606</v>
      </c>
      <c r="M57" s="84" t="s">
        <v>606</v>
      </c>
      <c r="N57" s="84" t="s">
        <v>606</v>
      </c>
      <c r="O57" s="85" t="s">
        <v>607</v>
      </c>
    </row>
    <row r="58" spans="1:21" ht="31.5" customHeight="1" thickBot="1" x14ac:dyDescent="0.2">
      <c r="B58" s="1259"/>
      <c r="C58" s="1260"/>
      <c r="D58" s="1264" t="s">
        <v>27</v>
      </c>
      <c r="E58" s="1265"/>
      <c r="F58" s="1265"/>
      <c r="G58" s="1265"/>
      <c r="H58" s="1265"/>
      <c r="I58" s="1265"/>
      <c r="J58" s="1266"/>
      <c r="K58" s="86" t="s">
        <v>606</v>
      </c>
      <c r="L58" s="87" t="s">
        <v>606</v>
      </c>
      <c r="M58" s="87" t="s">
        <v>606</v>
      </c>
      <c r="N58" s="87" t="s">
        <v>606</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k+Prfy72trKCAhZJJXDuurjjPKjYuAY62NMlSk3xVO0ovQUDJCc41h6+nYK1R93XjCJn2pr9kGg+iEbogbopw==" saltValue="wuF/ZFns23yU4erV1HWM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87" t="s">
        <v>30</v>
      </c>
      <c r="C41" s="1288"/>
      <c r="D41" s="102"/>
      <c r="E41" s="1289" t="s">
        <v>31</v>
      </c>
      <c r="F41" s="1289"/>
      <c r="G41" s="1289"/>
      <c r="H41" s="1290"/>
      <c r="I41" s="103">
        <v>3185</v>
      </c>
      <c r="J41" s="104">
        <v>3409</v>
      </c>
      <c r="K41" s="104">
        <v>3260</v>
      </c>
      <c r="L41" s="104">
        <v>3294</v>
      </c>
      <c r="M41" s="105">
        <v>3260</v>
      </c>
    </row>
    <row r="42" spans="2:13" ht="27.75" customHeight="1" x14ac:dyDescent="0.15">
      <c r="B42" s="1277"/>
      <c r="C42" s="1278"/>
      <c r="D42" s="106"/>
      <c r="E42" s="1281" t="s">
        <v>32</v>
      </c>
      <c r="F42" s="1281"/>
      <c r="G42" s="1281"/>
      <c r="H42" s="1282"/>
      <c r="I42" s="107">
        <v>4</v>
      </c>
      <c r="J42" s="108">
        <v>15</v>
      </c>
      <c r="K42" s="108">
        <v>72</v>
      </c>
      <c r="L42" s="108">
        <v>66</v>
      </c>
      <c r="M42" s="109">
        <v>59</v>
      </c>
    </row>
    <row r="43" spans="2:13" ht="27.75" customHeight="1" x14ac:dyDescent="0.15">
      <c r="B43" s="1277"/>
      <c r="C43" s="1278"/>
      <c r="D43" s="106"/>
      <c r="E43" s="1281" t="s">
        <v>33</v>
      </c>
      <c r="F43" s="1281"/>
      <c r="G43" s="1281"/>
      <c r="H43" s="1282"/>
      <c r="I43" s="107">
        <v>60</v>
      </c>
      <c r="J43" s="108">
        <v>53</v>
      </c>
      <c r="K43" s="108">
        <v>44</v>
      </c>
      <c r="L43" s="108">
        <v>39</v>
      </c>
      <c r="M43" s="109">
        <v>35</v>
      </c>
    </row>
    <row r="44" spans="2:13" ht="27.75" customHeight="1" x14ac:dyDescent="0.15">
      <c r="B44" s="1277"/>
      <c r="C44" s="1278"/>
      <c r="D44" s="106"/>
      <c r="E44" s="1281" t="s">
        <v>34</v>
      </c>
      <c r="F44" s="1281"/>
      <c r="G44" s="1281"/>
      <c r="H44" s="1282"/>
      <c r="I44" s="107">
        <v>329</v>
      </c>
      <c r="J44" s="108">
        <v>334</v>
      </c>
      <c r="K44" s="108">
        <v>329</v>
      </c>
      <c r="L44" s="108">
        <v>282</v>
      </c>
      <c r="M44" s="109">
        <v>247</v>
      </c>
    </row>
    <row r="45" spans="2:13" ht="27.75" customHeight="1" x14ac:dyDescent="0.15">
      <c r="B45" s="1277"/>
      <c r="C45" s="1278"/>
      <c r="D45" s="106"/>
      <c r="E45" s="1281" t="s">
        <v>35</v>
      </c>
      <c r="F45" s="1281"/>
      <c r="G45" s="1281"/>
      <c r="H45" s="1282"/>
      <c r="I45" s="107">
        <v>1010</v>
      </c>
      <c r="J45" s="108">
        <v>1006</v>
      </c>
      <c r="K45" s="108">
        <v>1009</v>
      </c>
      <c r="L45" s="108">
        <v>1003</v>
      </c>
      <c r="M45" s="109">
        <v>997</v>
      </c>
    </row>
    <row r="46" spans="2:13" ht="27.75" customHeight="1" x14ac:dyDescent="0.15">
      <c r="B46" s="1277"/>
      <c r="C46" s="1278"/>
      <c r="D46" s="110"/>
      <c r="E46" s="1281" t="s">
        <v>36</v>
      </c>
      <c r="F46" s="1281"/>
      <c r="G46" s="1281"/>
      <c r="H46" s="1282"/>
      <c r="I46" s="107" t="s">
        <v>524</v>
      </c>
      <c r="J46" s="108" t="s">
        <v>524</v>
      </c>
      <c r="K46" s="108" t="s">
        <v>524</v>
      </c>
      <c r="L46" s="108" t="s">
        <v>524</v>
      </c>
      <c r="M46" s="109" t="s">
        <v>524</v>
      </c>
    </row>
    <row r="47" spans="2:13" ht="27.75" customHeight="1" x14ac:dyDescent="0.15">
      <c r="B47" s="1277"/>
      <c r="C47" s="1278"/>
      <c r="D47" s="111"/>
      <c r="E47" s="1291" t="s">
        <v>37</v>
      </c>
      <c r="F47" s="1292"/>
      <c r="G47" s="1292"/>
      <c r="H47" s="1293"/>
      <c r="I47" s="107" t="s">
        <v>524</v>
      </c>
      <c r="J47" s="108" t="s">
        <v>524</v>
      </c>
      <c r="K47" s="108" t="s">
        <v>524</v>
      </c>
      <c r="L47" s="108" t="s">
        <v>524</v>
      </c>
      <c r="M47" s="109" t="s">
        <v>524</v>
      </c>
    </row>
    <row r="48" spans="2:13" ht="27.75" customHeight="1" x14ac:dyDescent="0.15">
      <c r="B48" s="1277"/>
      <c r="C48" s="1278"/>
      <c r="D48" s="106"/>
      <c r="E48" s="1281" t="s">
        <v>38</v>
      </c>
      <c r="F48" s="1281"/>
      <c r="G48" s="1281"/>
      <c r="H48" s="1282"/>
      <c r="I48" s="107" t="s">
        <v>524</v>
      </c>
      <c r="J48" s="108" t="s">
        <v>524</v>
      </c>
      <c r="K48" s="108" t="s">
        <v>524</v>
      </c>
      <c r="L48" s="108" t="s">
        <v>524</v>
      </c>
      <c r="M48" s="109" t="s">
        <v>524</v>
      </c>
    </row>
    <row r="49" spans="2:13" ht="27.75" customHeight="1" x14ac:dyDescent="0.15">
      <c r="B49" s="1279"/>
      <c r="C49" s="1280"/>
      <c r="D49" s="106"/>
      <c r="E49" s="1281" t="s">
        <v>39</v>
      </c>
      <c r="F49" s="1281"/>
      <c r="G49" s="1281"/>
      <c r="H49" s="1282"/>
      <c r="I49" s="107" t="s">
        <v>524</v>
      </c>
      <c r="J49" s="108" t="s">
        <v>524</v>
      </c>
      <c r="K49" s="108" t="s">
        <v>524</v>
      </c>
      <c r="L49" s="108" t="s">
        <v>524</v>
      </c>
      <c r="M49" s="109" t="s">
        <v>524</v>
      </c>
    </row>
    <row r="50" spans="2:13" ht="27.75" customHeight="1" x14ac:dyDescent="0.15">
      <c r="B50" s="1275" t="s">
        <v>40</v>
      </c>
      <c r="C50" s="1276"/>
      <c r="D50" s="112"/>
      <c r="E50" s="1281" t="s">
        <v>41</v>
      </c>
      <c r="F50" s="1281"/>
      <c r="G50" s="1281"/>
      <c r="H50" s="1282"/>
      <c r="I50" s="107">
        <v>1878</v>
      </c>
      <c r="J50" s="108">
        <v>2044</v>
      </c>
      <c r="K50" s="108">
        <v>2037</v>
      </c>
      <c r="L50" s="108">
        <v>2126</v>
      </c>
      <c r="M50" s="109">
        <v>2032</v>
      </c>
    </row>
    <row r="51" spans="2:13" ht="27.75" customHeight="1" x14ac:dyDescent="0.15">
      <c r="B51" s="1277"/>
      <c r="C51" s="1278"/>
      <c r="D51" s="106"/>
      <c r="E51" s="1281" t="s">
        <v>42</v>
      </c>
      <c r="F51" s="1281"/>
      <c r="G51" s="1281"/>
      <c r="H51" s="1282"/>
      <c r="I51" s="107" t="s">
        <v>524</v>
      </c>
      <c r="J51" s="108" t="s">
        <v>524</v>
      </c>
      <c r="K51" s="108" t="s">
        <v>524</v>
      </c>
      <c r="L51" s="108" t="s">
        <v>524</v>
      </c>
      <c r="M51" s="109" t="s">
        <v>524</v>
      </c>
    </row>
    <row r="52" spans="2:13" ht="27.75" customHeight="1" x14ac:dyDescent="0.15">
      <c r="B52" s="1279"/>
      <c r="C52" s="1280"/>
      <c r="D52" s="106"/>
      <c r="E52" s="1281" t="s">
        <v>43</v>
      </c>
      <c r="F52" s="1281"/>
      <c r="G52" s="1281"/>
      <c r="H52" s="1282"/>
      <c r="I52" s="107">
        <v>2984</v>
      </c>
      <c r="J52" s="108">
        <v>3110</v>
      </c>
      <c r="K52" s="108">
        <v>2948</v>
      </c>
      <c r="L52" s="108">
        <v>2934</v>
      </c>
      <c r="M52" s="109">
        <v>2856</v>
      </c>
    </row>
    <row r="53" spans="2:13" ht="27.75" customHeight="1" thickBot="1" x14ac:dyDescent="0.2">
      <c r="B53" s="1283" t="s">
        <v>44</v>
      </c>
      <c r="C53" s="1284"/>
      <c r="D53" s="113"/>
      <c r="E53" s="1285" t="s">
        <v>45</v>
      </c>
      <c r="F53" s="1285"/>
      <c r="G53" s="1285"/>
      <c r="H53" s="1286"/>
      <c r="I53" s="114">
        <v>-273</v>
      </c>
      <c r="J53" s="115">
        <v>-337</v>
      </c>
      <c r="K53" s="115">
        <v>-269</v>
      </c>
      <c r="L53" s="115">
        <v>-376</v>
      </c>
      <c r="M53" s="116">
        <v>-290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JWR0O62JdT9xriWpCBwrnOleyGjYEpPE1rWOFyk3X+tnO0OpLVd2TDZ9FKjXupIIJ9loeOI3P140w5dPJEA/w==" saltValue="4/mS/8YgtaB1qEATh+XM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2" t="s">
        <v>48</v>
      </c>
      <c r="D55" s="1302"/>
      <c r="E55" s="1303"/>
      <c r="F55" s="128">
        <v>1108</v>
      </c>
      <c r="G55" s="128">
        <v>1208</v>
      </c>
      <c r="H55" s="129">
        <v>1142</v>
      </c>
    </row>
    <row r="56" spans="2:8" ht="52.5" customHeight="1" x14ac:dyDescent="0.15">
      <c r="B56" s="130"/>
      <c r="C56" s="1304" t="s">
        <v>49</v>
      </c>
      <c r="D56" s="1304"/>
      <c r="E56" s="1305"/>
      <c r="F56" s="131" t="s">
        <v>524</v>
      </c>
      <c r="G56" s="131" t="s">
        <v>524</v>
      </c>
      <c r="H56" s="132" t="s">
        <v>524</v>
      </c>
    </row>
    <row r="57" spans="2:8" ht="53.25" customHeight="1" x14ac:dyDescent="0.15">
      <c r="B57" s="130"/>
      <c r="C57" s="1306" t="s">
        <v>50</v>
      </c>
      <c r="D57" s="1306"/>
      <c r="E57" s="1307"/>
      <c r="F57" s="133">
        <v>956</v>
      </c>
      <c r="G57" s="133">
        <v>944</v>
      </c>
      <c r="H57" s="134">
        <v>916</v>
      </c>
    </row>
    <row r="58" spans="2:8" ht="45.75" customHeight="1" x14ac:dyDescent="0.15">
      <c r="B58" s="135"/>
      <c r="C58" s="1294" t="s">
        <v>609</v>
      </c>
      <c r="D58" s="1295"/>
      <c r="E58" s="1296"/>
      <c r="F58" s="136">
        <v>440</v>
      </c>
      <c r="G58" s="136">
        <v>449</v>
      </c>
      <c r="H58" s="137">
        <v>431</v>
      </c>
    </row>
    <row r="59" spans="2:8" ht="45.75" customHeight="1" x14ac:dyDescent="0.15">
      <c r="B59" s="135"/>
      <c r="C59" s="1294" t="s">
        <v>610</v>
      </c>
      <c r="D59" s="1295"/>
      <c r="E59" s="1296"/>
      <c r="F59" s="136">
        <v>278</v>
      </c>
      <c r="G59" s="136">
        <v>271</v>
      </c>
      <c r="H59" s="137">
        <v>264</v>
      </c>
    </row>
    <row r="60" spans="2:8" ht="45.75" customHeight="1" x14ac:dyDescent="0.15">
      <c r="B60" s="135"/>
      <c r="C60" s="1294" t="s">
        <v>611</v>
      </c>
      <c r="D60" s="1295"/>
      <c r="E60" s="1296"/>
      <c r="F60" s="136">
        <v>65</v>
      </c>
      <c r="G60" s="136">
        <v>59</v>
      </c>
      <c r="H60" s="137">
        <v>53</v>
      </c>
    </row>
    <row r="61" spans="2:8" ht="45.75" customHeight="1" x14ac:dyDescent="0.15">
      <c r="B61" s="135"/>
      <c r="C61" s="1294" t="s">
        <v>612</v>
      </c>
      <c r="D61" s="1295"/>
      <c r="E61" s="1296"/>
      <c r="F61" s="136">
        <v>58</v>
      </c>
      <c r="G61" s="136">
        <v>53</v>
      </c>
      <c r="H61" s="137">
        <v>47</v>
      </c>
    </row>
    <row r="62" spans="2:8" ht="45.75" customHeight="1" thickBot="1" x14ac:dyDescent="0.2">
      <c r="B62" s="138"/>
      <c r="C62" s="1297" t="s">
        <v>613</v>
      </c>
      <c r="D62" s="1298"/>
      <c r="E62" s="1299"/>
      <c r="F62" s="139">
        <v>33</v>
      </c>
      <c r="G62" s="139">
        <v>33</v>
      </c>
      <c r="H62" s="140">
        <v>39</v>
      </c>
    </row>
    <row r="63" spans="2:8" ht="52.5" customHeight="1" thickBot="1" x14ac:dyDescent="0.2">
      <c r="B63" s="141"/>
      <c r="C63" s="1300" t="s">
        <v>51</v>
      </c>
      <c r="D63" s="1300"/>
      <c r="E63" s="1301"/>
      <c r="F63" s="142">
        <v>2064</v>
      </c>
      <c r="G63" s="142">
        <v>2152</v>
      </c>
      <c r="H63" s="143">
        <v>2058</v>
      </c>
    </row>
    <row r="64" spans="2:8" ht="15" customHeight="1" x14ac:dyDescent="0.15"/>
  </sheetData>
  <sheetProtection algorithmName="SHA-512" hashValue="c9lcHxR7Bp6jYpGYoZyDzkf4n0jwMbXrrPMWkUF7N7oAOJinylkrg6bEMajIoheOxxBY+379FMJslTWx02sb2Q==" saltValue="zls0MHFvhVvy80lJibVO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31"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630</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08"/>
      <c r="H50" s="1308"/>
      <c r="I50" s="1308"/>
      <c r="J50" s="1308"/>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95"/>
      <c r="G51" s="1325"/>
      <c r="H51" s="1325"/>
      <c r="I51" s="1329"/>
      <c r="J51" s="1329"/>
      <c r="K51" s="1315"/>
      <c r="L51" s="1315"/>
      <c r="M51" s="1315"/>
      <c r="N51" s="1315"/>
      <c r="AM51" s="404"/>
      <c r="AN51" s="1313" t="s">
        <v>618</v>
      </c>
      <c r="AO51" s="1313"/>
      <c r="AP51" s="1313"/>
      <c r="AQ51" s="1313"/>
      <c r="AR51" s="1313"/>
      <c r="AS51" s="1313"/>
      <c r="AT51" s="1313"/>
      <c r="AU51" s="1313"/>
      <c r="AV51" s="1313"/>
      <c r="AW51" s="1313"/>
      <c r="AX51" s="1313"/>
      <c r="AY51" s="1313"/>
      <c r="AZ51" s="1313"/>
      <c r="BA51" s="1313"/>
      <c r="BB51" s="1313" t="s">
        <v>619</v>
      </c>
      <c r="BC51" s="1313"/>
      <c r="BD51" s="1313"/>
      <c r="BE51" s="1313"/>
      <c r="BF51" s="1313"/>
      <c r="BG51" s="1313"/>
      <c r="BH51" s="1313"/>
      <c r="BI51" s="1313"/>
      <c r="BJ51" s="1313"/>
      <c r="BK51" s="1313"/>
      <c r="BL51" s="1313"/>
      <c r="BM51" s="1313"/>
      <c r="BN51" s="1313"/>
      <c r="BO51" s="1313"/>
      <c r="BP51" s="133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25"/>
      <c r="H52" s="1325"/>
      <c r="I52" s="1329"/>
      <c r="J52" s="1329"/>
      <c r="K52" s="1315"/>
      <c r="L52" s="1315"/>
      <c r="M52" s="1315"/>
      <c r="N52" s="1315"/>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08"/>
      <c r="J53" s="1308"/>
      <c r="K53" s="1315"/>
      <c r="L53" s="1315"/>
      <c r="M53" s="1315"/>
      <c r="N53" s="1315"/>
      <c r="AM53" s="404"/>
      <c r="AN53" s="1313"/>
      <c r="AO53" s="1313"/>
      <c r="AP53" s="1313"/>
      <c r="AQ53" s="1313"/>
      <c r="AR53" s="1313"/>
      <c r="AS53" s="1313"/>
      <c r="AT53" s="1313"/>
      <c r="AU53" s="1313"/>
      <c r="AV53" s="1313"/>
      <c r="AW53" s="1313"/>
      <c r="AX53" s="1313"/>
      <c r="AY53" s="1313"/>
      <c r="AZ53" s="1313"/>
      <c r="BA53" s="1313"/>
      <c r="BB53" s="1313" t="s">
        <v>620</v>
      </c>
      <c r="BC53" s="1313"/>
      <c r="BD53" s="1313"/>
      <c r="BE53" s="1313"/>
      <c r="BF53" s="1313"/>
      <c r="BG53" s="1313"/>
      <c r="BH53" s="1313"/>
      <c r="BI53" s="1313"/>
      <c r="BJ53" s="1313"/>
      <c r="BK53" s="1313"/>
      <c r="BL53" s="1313"/>
      <c r="BM53" s="1313"/>
      <c r="BN53" s="1313"/>
      <c r="BO53" s="1313"/>
      <c r="BP53" s="1330"/>
      <c r="BQ53" s="1310"/>
      <c r="BR53" s="1310"/>
      <c r="BS53" s="1310"/>
      <c r="BT53" s="1310"/>
      <c r="BU53" s="1310"/>
      <c r="BV53" s="1310"/>
      <c r="BW53" s="1310"/>
      <c r="BX53" s="1310">
        <v>60.8</v>
      </c>
      <c r="BY53" s="1310"/>
      <c r="BZ53" s="1310"/>
      <c r="CA53" s="1310"/>
      <c r="CB53" s="1310"/>
      <c r="CC53" s="1310"/>
      <c r="CD53" s="1310"/>
      <c r="CE53" s="1310"/>
      <c r="CF53" s="1310">
        <v>56.7</v>
      </c>
      <c r="CG53" s="1310"/>
      <c r="CH53" s="1310"/>
      <c r="CI53" s="1310"/>
      <c r="CJ53" s="1310"/>
      <c r="CK53" s="1310"/>
      <c r="CL53" s="1310"/>
      <c r="CM53" s="1310"/>
      <c r="CN53" s="1310">
        <v>64.2</v>
      </c>
      <c r="CO53" s="1310"/>
      <c r="CP53" s="1310"/>
      <c r="CQ53" s="1310"/>
      <c r="CR53" s="1310"/>
      <c r="CS53" s="1310"/>
      <c r="CT53" s="1310"/>
      <c r="CU53" s="1310"/>
      <c r="CV53" s="1310">
        <v>65.7</v>
      </c>
      <c r="CW53" s="1310"/>
      <c r="CX53" s="1310"/>
      <c r="CY53" s="1310"/>
      <c r="CZ53" s="1310"/>
      <c r="DA53" s="1310"/>
      <c r="DB53" s="1310"/>
      <c r="DC53" s="1310"/>
    </row>
    <row r="54" spans="1:109" x14ac:dyDescent="0.15">
      <c r="A54" s="403"/>
      <c r="B54" s="395"/>
      <c r="G54" s="1325"/>
      <c r="H54" s="1325"/>
      <c r="I54" s="1308"/>
      <c r="J54" s="1308"/>
      <c r="K54" s="1315"/>
      <c r="L54" s="1315"/>
      <c r="M54" s="1315"/>
      <c r="N54" s="1315"/>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08"/>
      <c r="H55" s="1308"/>
      <c r="I55" s="1308"/>
      <c r="J55" s="1308"/>
      <c r="K55" s="1315"/>
      <c r="L55" s="1315"/>
      <c r="M55" s="1315"/>
      <c r="N55" s="1315"/>
      <c r="AN55" s="1314" t="s">
        <v>621</v>
      </c>
      <c r="AO55" s="1314"/>
      <c r="AP55" s="1314"/>
      <c r="AQ55" s="1314"/>
      <c r="AR55" s="1314"/>
      <c r="AS55" s="1314"/>
      <c r="AT55" s="1314"/>
      <c r="AU55" s="1314"/>
      <c r="AV55" s="1314"/>
      <c r="AW55" s="1314"/>
      <c r="AX55" s="1314"/>
      <c r="AY55" s="1314"/>
      <c r="AZ55" s="1314"/>
      <c r="BA55" s="1314"/>
      <c r="BB55" s="1313" t="s">
        <v>622</v>
      </c>
      <c r="BC55" s="1313"/>
      <c r="BD55" s="1313"/>
      <c r="BE55" s="1313"/>
      <c r="BF55" s="1313"/>
      <c r="BG55" s="1313"/>
      <c r="BH55" s="1313"/>
      <c r="BI55" s="1313"/>
      <c r="BJ55" s="1313"/>
      <c r="BK55" s="1313"/>
      <c r="BL55" s="1313"/>
      <c r="BM55" s="1313"/>
      <c r="BN55" s="1313"/>
      <c r="BO55" s="1313"/>
      <c r="BP55" s="1330"/>
      <c r="BQ55" s="1310"/>
      <c r="BR55" s="1310"/>
      <c r="BS55" s="1310"/>
      <c r="BT55" s="1310"/>
      <c r="BU55" s="1310"/>
      <c r="BV55" s="1310"/>
      <c r="BW55" s="1310"/>
      <c r="BX55" s="1310">
        <v>25.4</v>
      </c>
      <c r="BY55" s="1310"/>
      <c r="BZ55" s="1310"/>
      <c r="CA55" s="1310"/>
      <c r="CB55" s="1310"/>
      <c r="CC55" s="1310"/>
      <c r="CD55" s="1310"/>
      <c r="CE55" s="1310"/>
      <c r="CF55" s="1310">
        <v>23.4</v>
      </c>
      <c r="CG55" s="1310"/>
      <c r="CH55" s="1310"/>
      <c r="CI55" s="1310"/>
      <c r="CJ55" s="1310"/>
      <c r="CK55" s="1310"/>
      <c r="CL55" s="1310"/>
      <c r="CM55" s="1310"/>
      <c r="CN55" s="1310">
        <v>7.7</v>
      </c>
      <c r="CO55" s="1310"/>
      <c r="CP55" s="1310"/>
      <c r="CQ55" s="1310"/>
      <c r="CR55" s="1310"/>
      <c r="CS55" s="1310"/>
      <c r="CT55" s="1310"/>
      <c r="CU55" s="1310"/>
      <c r="CV55" s="1310">
        <v>3.2</v>
      </c>
      <c r="CW55" s="1310"/>
      <c r="CX55" s="1310"/>
      <c r="CY55" s="1310"/>
      <c r="CZ55" s="1310"/>
      <c r="DA55" s="1310"/>
      <c r="DB55" s="1310"/>
      <c r="DC55" s="1310"/>
    </row>
    <row r="56" spans="1:109" x14ac:dyDescent="0.15">
      <c r="A56" s="403"/>
      <c r="B56" s="395"/>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08"/>
      <c r="H57" s="1308"/>
      <c r="I57" s="1311"/>
      <c r="J57" s="1311"/>
      <c r="K57" s="1315"/>
      <c r="L57" s="1315"/>
      <c r="M57" s="1315"/>
      <c r="N57" s="1315"/>
      <c r="AM57" s="388"/>
      <c r="AN57" s="1314"/>
      <c r="AO57" s="1314"/>
      <c r="AP57" s="1314"/>
      <c r="AQ57" s="1314"/>
      <c r="AR57" s="1314"/>
      <c r="AS57" s="1314"/>
      <c r="AT57" s="1314"/>
      <c r="AU57" s="1314"/>
      <c r="AV57" s="1314"/>
      <c r="AW57" s="1314"/>
      <c r="AX57" s="1314"/>
      <c r="AY57" s="1314"/>
      <c r="AZ57" s="1314"/>
      <c r="BA57" s="1314"/>
      <c r="BB57" s="1313" t="s">
        <v>620</v>
      </c>
      <c r="BC57" s="1313"/>
      <c r="BD57" s="1313"/>
      <c r="BE57" s="1313"/>
      <c r="BF57" s="1313"/>
      <c r="BG57" s="1313"/>
      <c r="BH57" s="1313"/>
      <c r="BI57" s="1313"/>
      <c r="BJ57" s="1313"/>
      <c r="BK57" s="1313"/>
      <c r="BL57" s="1313"/>
      <c r="BM57" s="1313"/>
      <c r="BN57" s="1313"/>
      <c r="BO57" s="1313"/>
      <c r="BP57" s="1330"/>
      <c r="BQ57" s="1310"/>
      <c r="BR57" s="1310"/>
      <c r="BS57" s="1310"/>
      <c r="BT57" s="1310"/>
      <c r="BU57" s="1310"/>
      <c r="BV57" s="1310"/>
      <c r="BW57" s="1310"/>
      <c r="BX57" s="1310">
        <v>58.7</v>
      </c>
      <c r="BY57" s="1310"/>
      <c r="BZ57" s="1310"/>
      <c r="CA57" s="1310"/>
      <c r="CB57" s="1310"/>
      <c r="CC57" s="1310"/>
      <c r="CD57" s="1310"/>
      <c r="CE57" s="1310"/>
      <c r="CF57" s="1310">
        <v>59.2</v>
      </c>
      <c r="CG57" s="1310"/>
      <c r="CH57" s="1310"/>
      <c r="CI57" s="1310"/>
      <c r="CJ57" s="1310"/>
      <c r="CK57" s="1310"/>
      <c r="CL57" s="1310"/>
      <c r="CM57" s="1310"/>
      <c r="CN57" s="1310">
        <v>63.4</v>
      </c>
      <c r="CO57" s="1310"/>
      <c r="CP57" s="1310"/>
      <c r="CQ57" s="1310"/>
      <c r="CR57" s="1310"/>
      <c r="CS57" s="1310"/>
      <c r="CT57" s="1310"/>
      <c r="CU57" s="1310"/>
      <c r="CV57" s="1310">
        <v>63.1</v>
      </c>
      <c r="CW57" s="1310"/>
      <c r="CX57" s="1310"/>
      <c r="CY57" s="1310"/>
      <c r="CZ57" s="1310"/>
      <c r="DA57" s="1310"/>
      <c r="DB57" s="1310"/>
      <c r="DC57" s="1310"/>
      <c r="DD57" s="408"/>
      <c r="DE57" s="407"/>
    </row>
    <row r="58" spans="1:109" s="403" customFormat="1" x14ac:dyDescent="0.15">
      <c r="A58" s="388"/>
      <c r="B58" s="407"/>
      <c r="G58" s="1308"/>
      <c r="H58" s="1308"/>
      <c r="I58" s="1311"/>
      <c r="J58" s="1311"/>
      <c r="K58" s="1315"/>
      <c r="L58" s="1315"/>
      <c r="M58" s="1315"/>
      <c r="N58" s="1315"/>
      <c r="AM58" s="388"/>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08"/>
      <c r="H72" s="1308"/>
      <c r="I72" s="1308"/>
      <c r="J72" s="1308"/>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x14ac:dyDescent="0.15">
      <c r="B73" s="395"/>
      <c r="G73" s="1325"/>
      <c r="H73" s="1325"/>
      <c r="I73" s="1325"/>
      <c r="J73" s="1325"/>
      <c r="K73" s="1309"/>
      <c r="L73" s="1309"/>
      <c r="M73" s="1309"/>
      <c r="N73" s="1309"/>
      <c r="AM73" s="404"/>
      <c r="AN73" s="1313" t="s">
        <v>618</v>
      </c>
      <c r="AO73" s="1313"/>
      <c r="AP73" s="1313"/>
      <c r="AQ73" s="1313"/>
      <c r="AR73" s="1313"/>
      <c r="AS73" s="1313"/>
      <c r="AT73" s="1313"/>
      <c r="AU73" s="1313"/>
      <c r="AV73" s="1313"/>
      <c r="AW73" s="1313"/>
      <c r="AX73" s="1313"/>
      <c r="AY73" s="1313"/>
      <c r="AZ73" s="1313"/>
      <c r="BA73" s="1313"/>
      <c r="BB73" s="1313" t="s">
        <v>622</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25"/>
      <c r="H74" s="1325"/>
      <c r="I74" s="1325"/>
      <c r="J74" s="1325"/>
      <c r="K74" s="1309"/>
      <c r="L74" s="1309"/>
      <c r="M74" s="1309"/>
      <c r="N74" s="1309"/>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08"/>
      <c r="J75" s="1308"/>
      <c r="K75" s="1315"/>
      <c r="L75" s="1315"/>
      <c r="M75" s="1315"/>
      <c r="N75" s="1315"/>
      <c r="AM75" s="404"/>
      <c r="AN75" s="1313"/>
      <c r="AO75" s="1313"/>
      <c r="AP75" s="1313"/>
      <c r="AQ75" s="1313"/>
      <c r="AR75" s="1313"/>
      <c r="AS75" s="1313"/>
      <c r="AT75" s="1313"/>
      <c r="AU75" s="1313"/>
      <c r="AV75" s="1313"/>
      <c r="AW75" s="1313"/>
      <c r="AX75" s="1313"/>
      <c r="AY75" s="1313"/>
      <c r="AZ75" s="1313"/>
      <c r="BA75" s="1313"/>
      <c r="BB75" s="1313" t="s">
        <v>624</v>
      </c>
      <c r="BC75" s="1313"/>
      <c r="BD75" s="1313"/>
      <c r="BE75" s="1313"/>
      <c r="BF75" s="1313"/>
      <c r="BG75" s="1313"/>
      <c r="BH75" s="1313"/>
      <c r="BI75" s="1313"/>
      <c r="BJ75" s="1313"/>
      <c r="BK75" s="1313"/>
      <c r="BL75" s="1313"/>
      <c r="BM75" s="1313"/>
      <c r="BN75" s="1313"/>
      <c r="BO75" s="1313"/>
      <c r="BP75" s="1310">
        <v>3.1</v>
      </c>
      <c r="BQ75" s="1310"/>
      <c r="BR75" s="1310"/>
      <c r="BS75" s="1310"/>
      <c r="BT75" s="1310"/>
      <c r="BU75" s="1310"/>
      <c r="BV75" s="1310"/>
      <c r="BW75" s="1310"/>
      <c r="BX75" s="1310">
        <v>2.4</v>
      </c>
      <c r="BY75" s="1310"/>
      <c r="BZ75" s="1310"/>
      <c r="CA75" s="1310"/>
      <c r="CB75" s="1310"/>
      <c r="CC75" s="1310"/>
      <c r="CD75" s="1310"/>
      <c r="CE75" s="1310"/>
      <c r="CF75" s="1310">
        <v>2.7</v>
      </c>
      <c r="CG75" s="1310"/>
      <c r="CH75" s="1310"/>
      <c r="CI75" s="1310"/>
      <c r="CJ75" s="1310"/>
      <c r="CK75" s="1310"/>
      <c r="CL75" s="1310"/>
      <c r="CM75" s="1310"/>
      <c r="CN75" s="1310">
        <v>3.2</v>
      </c>
      <c r="CO75" s="1310"/>
      <c r="CP75" s="1310"/>
      <c r="CQ75" s="1310"/>
      <c r="CR75" s="1310"/>
      <c r="CS75" s="1310"/>
      <c r="CT75" s="1310"/>
      <c r="CU75" s="1310"/>
      <c r="CV75" s="1310">
        <v>3.7</v>
      </c>
      <c r="CW75" s="1310"/>
      <c r="CX75" s="1310"/>
      <c r="CY75" s="1310"/>
      <c r="CZ75" s="1310"/>
      <c r="DA75" s="1310"/>
      <c r="DB75" s="1310"/>
      <c r="DC75" s="1310"/>
    </row>
    <row r="76" spans="2:107" x14ac:dyDescent="0.15">
      <c r="B76" s="395"/>
      <c r="G76" s="1325"/>
      <c r="H76" s="1325"/>
      <c r="I76" s="1308"/>
      <c r="J76" s="1308"/>
      <c r="K76" s="1315"/>
      <c r="L76" s="1315"/>
      <c r="M76" s="1315"/>
      <c r="N76" s="1315"/>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08"/>
      <c r="H77" s="1308"/>
      <c r="I77" s="1308"/>
      <c r="J77" s="1308"/>
      <c r="K77" s="1309"/>
      <c r="L77" s="1309"/>
      <c r="M77" s="1309"/>
      <c r="N77" s="1309"/>
      <c r="AN77" s="1314" t="s">
        <v>625</v>
      </c>
      <c r="AO77" s="1314"/>
      <c r="AP77" s="1314"/>
      <c r="AQ77" s="1314"/>
      <c r="AR77" s="1314"/>
      <c r="AS77" s="1314"/>
      <c r="AT77" s="1314"/>
      <c r="AU77" s="1314"/>
      <c r="AV77" s="1314"/>
      <c r="AW77" s="1314"/>
      <c r="AX77" s="1314"/>
      <c r="AY77" s="1314"/>
      <c r="AZ77" s="1314"/>
      <c r="BA77" s="1314"/>
      <c r="BB77" s="1313" t="s">
        <v>626</v>
      </c>
      <c r="BC77" s="1313"/>
      <c r="BD77" s="1313"/>
      <c r="BE77" s="1313"/>
      <c r="BF77" s="1313"/>
      <c r="BG77" s="1313"/>
      <c r="BH77" s="1313"/>
      <c r="BI77" s="1313"/>
      <c r="BJ77" s="1313"/>
      <c r="BK77" s="1313"/>
      <c r="BL77" s="1313"/>
      <c r="BM77" s="1313"/>
      <c r="BN77" s="1313"/>
      <c r="BO77" s="1313"/>
      <c r="BP77" s="1310">
        <v>27</v>
      </c>
      <c r="BQ77" s="1310"/>
      <c r="BR77" s="1310"/>
      <c r="BS77" s="1310"/>
      <c r="BT77" s="1310"/>
      <c r="BU77" s="1310"/>
      <c r="BV77" s="1310"/>
      <c r="BW77" s="1310"/>
      <c r="BX77" s="1310">
        <v>25.4</v>
      </c>
      <c r="BY77" s="1310"/>
      <c r="BZ77" s="1310"/>
      <c r="CA77" s="1310"/>
      <c r="CB77" s="1310"/>
      <c r="CC77" s="1310"/>
      <c r="CD77" s="1310"/>
      <c r="CE77" s="1310"/>
      <c r="CF77" s="1310">
        <v>23.4</v>
      </c>
      <c r="CG77" s="1310"/>
      <c r="CH77" s="1310"/>
      <c r="CI77" s="1310"/>
      <c r="CJ77" s="1310"/>
      <c r="CK77" s="1310"/>
      <c r="CL77" s="1310"/>
      <c r="CM77" s="1310"/>
      <c r="CN77" s="1310">
        <v>7.7</v>
      </c>
      <c r="CO77" s="1310"/>
      <c r="CP77" s="1310"/>
      <c r="CQ77" s="1310"/>
      <c r="CR77" s="1310"/>
      <c r="CS77" s="1310"/>
      <c r="CT77" s="1310"/>
      <c r="CU77" s="1310"/>
      <c r="CV77" s="1310">
        <v>3.2</v>
      </c>
      <c r="CW77" s="1310"/>
      <c r="CX77" s="1310"/>
      <c r="CY77" s="1310"/>
      <c r="CZ77" s="1310"/>
      <c r="DA77" s="1310"/>
      <c r="DB77" s="1310"/>
      <c r="DC77" s="1310"/>
    </row>
    <row r="78" spans="2:107" x14ac:dyDescent="0.15">
      <c r="B78" s="395"/>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627</v>
      </c>
      <c r="BC79" s="1313"/>
      <c r="BD79" s="1313"/>
      <c r="BE79" s="1313"/>
      <c r="BF79" s="1313"/>
      <c r="BG79" s="1313"/>
      <c r="BH79" s="1313"/>
      <c r="BI79" s="1313"/>
      <c r="BJ79" s="1313"/>
      <c r="BK79" s="1313"/>
      <c r="BL79" s="1313"/>
      <c r="BM79" s="1313"/>
      <c r="BN79" s="1313"/>
      <c r="BO79" s="1313"/>
      <c r="BP79" s="1310">
        <v>8.6999999999999993</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395"/>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IftElLFbFSjBreVvLksv0Gx/Iusci0uUp4I2KESzvkdMaGHw4zD1MAJ41shDjIs++wFi8CqBVTpwBtuPMZLZQ==" saltValue="msbVsAtZ19PTdViPQ3uNC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628</v>
      </c>
    </row>
  </sheetData>
  <sheetProtection algorithmName="SHA-512" hashValue="xZP8vu/HE5I/9hyzl5Z5sAJfnEuGqm5urBKBVX4bYYv6ugW8YOjKWvZ97i32OFaxt1mFauLZOqljOnmy9B54hQ==" saltValue="Y+70h2wfH8oeRjukuZRs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88"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628</v>
      </c>
    </row>
  </sheetData>
  <sheetProtection algorithmName="SHA-512" hashValue="7bBRRR2a67zHX09erreHZjj1Q9olLTSFfdfRy3r6r5PXJZLov8qN0d2tKkbd5JWWlVgIIZ9BQlzSadBjM4Sq/A==" saltValue="BJVmUCU6bYoDM9ZwwkPI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56198</v>
      </c>
      <c r="E3" s="162"/>
      <c r="F3" s="163">
        <v>109920</v>
      </c>
      <c r="G3" s="164"/>
      <c r="H3" s="165"/>
    </row>
    <row r="4" spans="1:8" x14ac:dyDescent="0.15">
      <c r="A4" s="166"/>
      <c r="B4" s="167"/>
      <c r="C4" s="168"/>
      <c r="D4" s="169">
        <v>49729</v>
      </c>
      <c r="E4" s="170"/>
      <c r="F4" s="171">
        <v>62739</v>
      </c>
      <c r="G4" s="172"/>
      <c r="H4" s="173"/>
    </row>
    <row r="5" spans="1:8" x14ac:dyDescent="0.15">
      <c r="A5" s="154" t="s">
        <v>558</v>
      </c>
      <c r="B5" s="159"/>
      <c r="C5" s="160"/>
      <c r="D5" s="161">
        <v>92622</v>
      </c>
      <c r="E5" s="162"/>
      <c r="F5" s="163">
        <v>119882</v>
      </c>
      <c r="G5" s="164"/>
      <c r="H5" s="165"/>
    </row>
    <row r="6" spans="1:8" x14ac:dyDescent="0.15">
      <c r="A6" s="166"/>
      <c r="B6" s="167"/>
      <c r="C6" s="168"/>
      <c r="D6" s="169">
        <v>77197</v>
      </c>
      <c r="E6" s="170"/>
      <c r="F6" s="171">
        <v>66481</v>
      </c>
      <c r="G6" s="172"/>
      <c r="H6" s="173"/>
    </row>
    <row r="7" spans="1:8" x14ac:dyDescent="0.15">
      <c r="A7" s="154" t="s">
        <v>559</v>
      </c>
      <c r="B7" s="159"/>
      <c r="C7" s="160"/>
      <c r="D7" s="161">
        <v>35721</v>
      </c>
      <c r="E7" s="162"/>
      <c r="F7" s="163">
        <v>116162</v>
      </c>
      <c r="G7" s="164"/>
      <c r="H7" s="165"/>
    </row>
    <row r="8" spans="1:8" x14ac:dyDescent="0.15">
      <c r="A8" s="166"/>
      <c r="B8" s="167"/>
      <c r="C8" s="168"/>
      <c r="D8" s="169">
        <v>24279</v>
      </c>
      <c r="E8" s="170"/>
      <c r="F8" s="171">
        <v>61562</v>
      </c>
      <c r="G8" s="172"/>
      <c r="H8" s="173"/>
    </row>
    <row r="9" spans="1:8" x14ac:dyDescent="0.15">
      <c r="A9" s="154" t="s">
        <v>560</v>
      </c>
      <c r="B9" s="159"/>
      <c r="C9" s="160"/>
      <c r="D9" s="161">
        <v>64403</v>
      </c>
      <c r="E9" s="162"/>
      <c r="F9" s="163">
        <v>121449</v>
      </c>
      <c r="G9" s="164"/>
      <c r="H9" s="165"/>
    </row>
    <row r="10" spans="1:8" x14ac:dyDescent="0.15">
      <c r="A10" s="166"/>
      <c r="B10" s="167"/>
      <c r="C10" s="168"/>
      <c r="D10" s="169">
        <v>56890</v>
      </c>
      <c r="E10" s="170"/>
      <c r="F10" s="171">
        <v>62922</v>
      </c>
      <c r="G10" s="172"/>
      <c r="H10" s="173"/>
    </row>
    <row r="11" spans="1:8" x14ac:dyDescent="0.15">
      <c r="A11" s="154" t="s">
        <v>561</v>
      </c>
      <c r="B11" s="159"/>
      <c r="C11" s="160"/>
      <c r="D11" s="161">
        <v>63657</v>
      </c>
      <c r="E11" s="162"/>
      <c r="F11" s="163">
        <v>145139</v>
      </c>
      <c r="G11" s="164"/>
      <c r="H11" s="165"/>
    </row>
    <row r="12" spans="1:8" x14ac:dyDescent="0.15">
      <c r="A12" s="166"/>
      <c r="B12" s="167"/>
      <c r="C12" s="174"/>
      <c r="D12" s="169">
        <v>46110</v>
      </c>
      <c r="E12" s="170"/>
      <c r="F12" s="171">
        <v>83762</v>
      </c>
      <c r="G12" s="172"/>
      <c r="H12" s="173"/>
    </row>
    <row r="13" spans="1:8" x14ac:dyDescent="0.15">
      <c r="A13" s="154"/>
      <c r="B13" s="159"/>
      <c r="C13" s="175"/>
      <c r="D13" s="176">
        <v>62520</v>
      </c>
      <c r="E13" s="177"/>
      <c r="F13" s="178">
        <v>122510</v>
      </c>
      <c r="G13" s="179"/>
      <c r="H13" s="165"/>
    </row>
    <row r="14" spans="1:8" x14ac:dyDescent="0.15">
      <c r="A14" s="166"/>
      <c r="B14" s="167"/>
      <c r="C14" s="168"/>
      <c r="D14" s="169">
        <v>50841</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7.15</v>
      </c>
      <c r="C19" s="180">
        <f>ROUND(VALUE(SUBSTITUTE(実質収支比率等に係る経年分析!G$48,"▲","-")),2)</f>
        <v>6.01</v>
      </c>
      <c r="D19" s="180">
        <f>ROUND(VALUE(SUBSTITUTE(実質収支比率等に係る経年分析!H$48,"▲","-")),2)</f>
        <v>7.29</v>
      </c>
      <c r="E19" s="180">
        <f>ROUND(VALUE(SUBSTITUTE(実質収支比率等に係る経年分析!I$48,"▲","-")),2)</f>
        <v>6.61</v>
      </c>
      <c r="F19" s="180">
        <f>ROUND(VALUE(SUBSTITUTE(実質収支比率等に係る経年分析!J$48,"▲","-")),2)</f>
        <v>5.95</v>
      </c>
    </row>
    <row r="20" spans="1:11" x14ac:dyDescent="0.15">
      <c r="A20" s="180" t="s">
        <v>55</v>
      </c>
      <c r="B20" s="180">
        <f>ROUND(VALUE(SUBSTITUTE(実質収支比率等に係る経年分析!F$47,"▲","-")),2)</f>
        <v>41.52</v>
      </c>
      <c r="C20" s="180">
        <f>ROUND(VALUE(SUBSTITUTE(実質収支比率等に係る経年分析!G$47,"▲","-")),2)</f>
        <v>44.76</v>
      </c>
      <c r="D20" s="180">
        <f>ROUND(VALUE(SUBSTITUTE(実質収支比率等に係る経年分析!H$47,"▲","-")),2)</f>
        <v>46.58</v>
      </c>
      <c r="E20" s="180">
        <f>ROUND(VALUE(SUBSTITUTE(実質収支比率等に係る経年分析!I$47,"▲","-")),2)</f>
        <v>51.22</v>
      </c>
      <c r="F20" s="180">
        <f>ROUND(VALUE(SUBSTITUTE(実質収支比率等に係る経年分析!J$47,"▲","-")),2)</f>
        <v>48.83</v>
      </c>
    </row>
    <row r="21" spans="1:11" x14ac:dyDescent="0.15">
      <c r="A21" s="180" t="s">
        <v>56</v>
      </c>
      <c r="B21" s="180">
        <f>IF(ISNUMBER(VALUE(SUBSTITUTE(実質収支比率等に係る経年分析!F$49,"▲","-"))),ROUND(VALUE(SUBSTITUTE(実質収支比率等に係る経年分析!F$49,"▲","-")),2),NA())</f>
        <v>9.14</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2.35</v>
      </c>
      <c r="E21" s="180">
        <f>IF(ISNUMBER(VALUE(SUBSTITUTE(実質収支比率等に係る経年分析!I$49,"▲","-"))),ROUND(VALUE(SUBSTITUTE(実質収支比率等に係る経年分析!I$49,"▲","-")),2),NA())</f>
        <v>3.49</v>
      </c>
      <c r="F21" s="180">
        <f>IF(ISNUMBER(VALUE(SUBSTITUTE(実質収支比率等に係る経年分析!J$49,"▲","-"))),ROUND(VALUE(SUBSTITUTE(実質収支比率等に係る経年分析!J$49,"▲","-")),2),NA())</f>
        <v>-3.52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石部集落排水事業特別会計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雲見集落排水事業特別会計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1.1399999999999999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1.1599999999999999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15">
      <c r="A32" s="181" t="str">
        <f>IF(連結実質赤字比率に係る赤字・黒字の構成分析!C$38="",NA(),連結実質赤字比率に係る赤字・黒字の構成分析!C$38)</f>
        <v>伊豆まつざき荘事業会計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1.1499999999999999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5.95</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8.4499999999999993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22.51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303</v>
      </c>
      <c r="E42" s="182"/>
      <c r="F42" s="182"/>
      <c r="G42" s="182">
        <f>'実質公債費比率（分子）の構造'!L$52</f>
        <v>296</v>
      </c>
      <c r="H42" s="182"/>
      <c r="I42" s="182"/>
      <c r="J42" s="182">
        <f>'実質公債費比率（分子）の構造'!M$52</f>
        <v>306</v>
      </c>
      <c r="K42" s="182"/>
      <c r="L42" s="182"/>
      <c r="M42" s="182">
        <f>'実質公債費比率（分子）の構造'!N$52</f>
        <v>302</v>
      </c>
      <c r="N42" s="182"/>
      <c r="O42" s="182"/>
      <c r="P42" s="182">
        <f>'実質公債費比率（分子）の構造'!O$52</f>
        <v>280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7</v>
      </c>
      <c r="I44" s="182"/>
      <c r="J44" s="182"/>
      <c r="K44" s="182">
        <f>'実質公債費比率（分子）の構造'!N$50</f>
        <v>7</v>
      </c>
      <c r="L44" s="182"/>
      <c r="M44" s="182"/>
      <c r="N44" s="182">
        <f>'実質公債費比率（分子）の構造'!O$50</f>
        <v>7</v>
      </c>
      <c r="O44" s="182"/>
      <c r="P44" s="182"/>
    </row>
    <row r="45" spans="1:16" x14ac:dyDescent="0.15">
      <c r="A45" s="182" t="s">
        <v>66</v>
      </c>
      <c r="B45" s="182">
        <f>'実質公債費比率（分子）の構造'!K$49</f>
        <v>45</v>
      </c>
      <c r="C45" s="182"/>
      <c r="D45" s="182"/>
      <c r="E45" s="182">
        <f>'実質公債費比率（分子）の構造'!L$49</f>
        <v>47</v>
      </c>
      <c r="F45" s="182"/>
      <c r="G45" s="182"/>
      <c r="H45" s="182">
        <f>'実質公債費比率（分子）の構造'!M$49</f>
        <v>47</v>
      </c>
      <c r="I45" s="182"/>
      <c r="J45" s="182"/>
      <c r="K45" s="182">
        <f>'実質公債費比率（分子）の構造'!N$49</f>
        <v>53</v>
      </c>
      <c r="L45" s="182"/>
      <c r="M45" s="182"/>
      <c r="N45" s="182">
        <f>'実質公債費比率（分子）の構造'!O$49</f>
        <v>53</v>
      </c>
      <c r="O45" s="182"/>
      <c r="P45" s="182"/>
    </row>
    <row r="46" spans="1:16" x14ac:dyDescent="0.15">
      <c r="A46" s="182" t="s">
        <v>67</v>
      </c>
      <c r="B46" s="182">
        <f>'実質公債費比率（分子）の構造'!K$48</f>
        <v>10</v>
      </c>
      <c r="C46" s="182"/>
      <c r="D46" s="182"/>
      <c r="E46" s="182">
        <f>'実質公債費比率（分子）の構造'!L$48</f>
        <v>9</v>
      </c>
      <c r="F46" s="182"/>
      <c r="G46" s="182"/>
      <c r="H46" s="182">
        <f>'実質公債費比率（分子）の構造'!M$48</f>
        <v>8</v>
      </c>
      <c r="I46" s="182"/>
      <c r="J46" s="182"/>
      <c r="K46" s="182">
        <f>'実質公債費比率（分子）の構造'!N$48</f>
        <v>7</v>
      </c>
      <c r="L46" s="182"/>
      <c r="M46" s="182"/>
      <c r="N46" s="182">
        <f>'実質公債費比率（分子）の構造'!O$48</f>
        <v>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v>
      </c>
      <c r="C49" s="182"/>
      <c r="D49" s="182"/>
      <c r="E49" s="182">
        <f>'実質公債費比率（分子）の構造'!L$45</f>
        <v>296</v>
      </c>
      <c r="F49" s="182"/>
      <c r="G49" s="182"/>
      <c r="H49" s="182">
        <f>'実質公債費比率（分子）の構造'!M$45</f>
        <v>313</v>
      </c>
      <c r="I49" s="182"/>
      <c r="J49" s="182"/>
      <c r="K49" s="182">
        <f>'実質公債費比率（分子）の構造'!N$45</f>
        <v>311</v>
      </c>
      <c r="L49" s="182"/>
      <c r="M49" s="182"/>
      <c r="N49" s="182">
        <f>'実質公債費比率（分子）の構造'!O$45</f>
        <v>301</v>
      </c>
      <c r="O49" s="182"/>
      <c r="P49" s="182"/>
    </row>
    <row r="50" spans="1:16" x14ac:dyDescent="0.15">
      <c r="A50" s="182" t="s">
        <v>71</v>
      </c>
      <c r="B50" s="182" t="e">
        <f>NA()</f>
        <v>#N/A</v>
      </c>
      <c r="C50" s="182">
        <f>IF(ISNUMBER('実質公債費比率（分子）の構造'!K$53),'実質公債費比率（分子）の構造'!K$53,NA())</f>
        <v>48</v>
      </c>
      <c r="D50" s="182" t="e">
        <f>NA()</f>
        <v>#N/A</v>
      </c>
      <c r="E50" s="182" t="e">
        <f>NA()</f>
        <v>#N/A</v>
      </c>
      <c r="F50" s="182">
        <f>IF(ISNUMBER('実質公債費比率（分子）の構造'!L$53),'実質公債費比率（分子）の構造'!L$53,NA())</f>
        <v>57</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76</v>
      </c>
      <c r="M50" s="182" t="e">
        <f>NA()</f>
        <v>#N/A</v>
      </c>
      <c r="N50" s="182" t="e">
        <f>NA()</f>
        <v>#N/A</v>
      </c>
      <c r="O50" s="182">
        <f>IF(ISNUMBER('実質公債費比率（分子）の構造'!O$53),'実質公債費比率（分子）の構造'!O$53,NA())</f>
        <v>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2984</v>
      </c>
      <c r="E56" s="181"/>
      <c r="F56" s="181"/>
      <c r="G56" s="181">
        <f>'将来負担比率（分子）の構造'!J$52</f>
        <v>3110</v>
      </c>
      <c r="H56" s="181"/>
      <c r="I56" s="181"/>
      <c r="J56" s="181">
        <f>'将来負担比率（分子）の構造'!K$52</f>
        <v>2948</v>
      </c>
      <c r="K56" s="181"/>
      <c r="L56" s="181"/>
      <c r="M56" s="181">
        <f>'将来負担比率（分子）の構造'!L$52</f>
        <v>2934</v>
      </c>
      <c r="N56" s="181"/>
      <c r="O56" s="181"/>
      <c r="P56" s="181">
        <f>'将来負担比率（分子）の構造'!M$52</f>
        <v>2856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1878</v>
      </c>
      <c r="E58" s="181"/>
      <c r="F58" s="181"/>
      <c r="G58" s="181">
        <f>'将来負担比率（分子）の構造'!J$50</f>
        <v>2044</v>
      </c>
      <c r="H58" s="181"/>
      <c r="I58" s="181"/>
      <c r="J58" s="181">
        <f>'将来負担比率（分子）の構造'!K$50</f>
        <v>2037</v>
      </c>
      <c r="K58" s="181"/>
      <c r="L58" s="181"/>
      <c r="M58" s="181">
        <f>'将来負担比率（分子）の構造'!L$50</f>
        <v>2126</v>
      </c>
      <c r="N58" s="181"/>
      <c r="O58" s="181"/>
      <c r="P58" s="181">
        <f>'将来負担比率（分子）の構造'!M$50</f>
        <v>2032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1010</v>
      </c>
      <c r="C62" s="181"/>
      <c r="D62" s="181"/>
      <c r="E62" s="181">
        <f>'将来負担比率（分子）の構造'!J$45</f>
        <v>1006</v>
      </c>
      <c r="F62" s="181"/>
      <c r="G62" s="181"/>
      <c r="H62" s="181">
        <f>'将来負担比率（分子）の構造'!K$45</f>
        <v>1009</v>
      </c>
      <c r="I62" s="181"/>
      <c r="J62" s="181"/>
      <c r="K62" s="181">
        <f>'将来負担比率（分子）の構造'!L$45</f>
        <v>1003</v>
      </c>
      <c r="L62" s="181"/>
      <c r="M62" s="181"/>
      <c r="N62" s="181">
        <f>'将来負担比率（分子）の構造'!M$45</f>
        <v>997</v>
      </c>
      <c r="O62" s="181"/>
      <c r="P62" s="181"/>
    </row>
    <row r="63" spans="1:16" x14ac:dyDescent="0.15">
      <c r="A63" s="181" t="s">
        <v>34</v>
      </c>
      <c r="B63" s="181">
        <f>'将来負担比率（分子）の構造'!I$44</f>
        <v>329</v>
      </c>
      <c r="C63" s="181"/>
      <c r="D63" s="181"/>
      <c r="E63" s="181">
        <f>'将来負担比率（分子）の構造'!J$44</f>
        <v>334</v>
      </c>
      <c r="F63" s="181"/>
      <c r="G63" s="181"/>
      <c r="H63" s="181">
        <f>'将来負担比率（分子）の構造'!K$44</f>
        <v>329</v>
      </c>
      <c r="I63" s="181"/>
      <c r="J63" s="181"/>
      <c r="K63" s="181">
        <f>'将来負担比率（分子）の構造'!L$44</f>
        <v>282</v>
      </c>
      <c r="L63" s="181"/>
      <c r="M63" s="181"/>
      <c r="N63" s="181">
        <f>'将来負担比率（分子）の構造'!M$44</f>
        <v>247</v>
      </c>
      <c r="O63" s="181"/>
      <c r="P63" s="181"/>
    </row>
    <row r="64" spans="1:16" x14ac:dyDescent="0.15">
      <c r="A64" s="181" t="s">
        <v>33</v>
      </c>
      <c r="B64" s="181">
        <f>'将来負担比率（分子）の構造'!I$43</f>
        <v>60</v>
      </c>
      <c r="C64" s="181"/>
      <c r="D64" s="181"/>
      <c r="E64" s="181">
        <f>'将来負担比率（分子）の構造'!J$43</f>
        <v>53</v>
      </c>
      <c r="F64" s="181"/>
      <c r="G64" s="181"/>
      <c r="H64" s="181">
        <f>'将来負担比率（分子）の構造'!K$43</f>
        <v>44</v>
      </c>
      <c r="I64" s="181"/>
      <c r="J64" s="181"/>
      <c r="K64" s="181">
        <f>'将来負担比率（分子）の構造'!L$43</f>
        <v>39</v>
      </c>
      <c r="L64" s="181"/>
      <c r="M64" s="181"/>
      <c r="N64" s="181">
        <f>'将来負担比率（分子）の構造'!M$43</f>
        <v>35</v>
      </c>
      <c r="O64" s="181"/>
      <c r="P64" s="181"/>
    </row>
    <row r="65" spans="1:16" x14ac:dyDescent="0.15">
      <c r="A65" s="181" t="s">
        <v>32</v>
      </c>
      <c r="B65" s="181">
        <f>'将来負担比率（分子）の構造'!I$42</f>
        <v>4</v>
      </c>
      <c r="C65" s="181"/>
      <c r="D65" s="181"/>
      <c r="E65" s="181">
        <f>'将来負担比率（分子）の構造'!J$42</f>
        <v>15</v>
      </c>
      <c r="F65" s="181"/>
      <c r="G65" s="181"/>
      <c r="H65" s="181">
        <f>'将来負担比率（分子）の構造'!K$42</f>
        <v>72</v>
      </c>
      <c r="I65" s="181"/>
      <c r="J65" s="181"/>
      <c r="K65" s="181">
        <f>'将来負担比率（分子）の構造'!L$42</f>
        <v>66</v>
      </c>
      <c r="L65" s="181"/>
      <c r="M65" s="181"/>
      <c r="N65" s="181">
        <f>'将来負担比率（分子）の構造'!M$42</f>
        <v>59</v>
      </c>
      <c r="O65" s="181"/>
      <c r="P65" s="181"/>
    </row>
    <row r="66" spans="1:16" x14ac:dyDescent="0.15">
      <c r="A66" s="181" t="s">
        <v>31</v>
      </c>
      <c r="B66" s="181">
        <f>'将来負担比率（分子）の構造'!I$41</f>
        <v>3185</v>
      </c>
      <c r="C66" s="181"/>
      <c r="D66" s="181"/>
      <c r="E66" s="181">
        <f>'将来負担比率（分子）の構造'!J$41</f>
        <v>3409</v>
      </c>
      <c r="F66" s="181"/>
      <c r="G66" s="181"/>
      <c r="H66" s="181">
        <f>'将来負担比率（分子）の構造'!K$41</f>
        <v>3260</v>
      </c>
      <c r="I66" s="181"/>
      <c r="J66" s="181"/>
      <c r="K66" s="181">
        <f>'将来負担比率（分子）の構造'!L$41</f>
        <v>3294</v>
      </c>
      <c r="L66" s="181"/>
      <c r="M66" s="181"/>
      <c r="N66" s="181">
        <f>'将来負担比率（分子）の構造'!M$41</f>
        <v>3260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1108</v>
      </c>
      <c r="C72" s="185">
        <f>基金残高に係る経年分析!G55</f>
        <v>1208</v>
      </c>
      <c r="D72" s="185">
        <f>基金残高に係る経年分析!H55</f>
        <v>1142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956</v>
      </c>
      <c r="C74" s="185">
        <f>基金残高に係る経年分析!G57</f>
        <v>944</v>
      </c>
      <c r="D74" s="185">
        <f>基金残高に係る経年分析!H57</f>
        <v>916</v>
      </c>
    </row>
  </sheetData>
  <sheetProtection algorithmName="SHA-512" hashValue="XTOKpfVADLiFKGbbWr++Lb0BnH35KtVDmQ6Cj7oEtVWP8SivHwBUm75vtnpWf+RkQH63vKywyg+GExlttlfVmg==" saltValue="W0kguguKebGuJ+FPd2Vy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2021-10-11T07:12:04Z</cp:lastPrinted>
  <dcterms:created xsi:type="dcterms:W3CDTF">2021-02-05T02:54:08Z</dcterms:created>
  <dcterms:modified xsi:type="dcterms:W3CDTF">2021-10-28T10:38:39Z</dcterms:modified>
  <cp:category/>
</cp:coreProperties>
</file>